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tjabane/Desktop/"/>
    </mc:Choice>
  </mc:AlternateContent>
  <xr:revisionPtr revIDLastSave="0" documentId="8_{C24E13E0-15D1-454A-9C10-34FE6A3155FA}" xr6:coauthVersionLast="47" xr6:coauthVersionMax="47" xr10:uidLastSave="{00000000-0000-0000-0000-000000000000}"/>
  <bookViews>
    <workbookView xWindow="37400" yWindow="1280" windowWidth="35840" windowHeight="20440" xr2:uid="{00000000-000D-0000-FFFF-FFFF00000000}"/>
  </bookViews>
  <sheets>
    <sheet name="Mobile version-Income + Expense" sheetId="1" r:id="rId1"/>
    <sheet name="Desktop version-Income + Expe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" l="1"/>
  <c r="E49" i="2"/>
  <c r="E46" i="2"/>
  <c r="E42" i="2"/>
  <c r="E38" i="2"/>
  <c r="E34" i="2"/>
  <c r="O30" i="2"/>
  <c r="E29" i="2"/>
  <c r="O27" i="2"/>
  <c r="J26" i="2"/>
  <c r="E25" i="2"/>
  <c r="O21" i="2"/>
  <c r="J21" i="2"/>
  <c r="E21" i="2"/>
  <c r="O19" i="2"/>
  <c r="J19" i="2"/>
  <c r="E19" i="2"/>
  <c r="I14" i="2"/>
  <c r="H14" i="2"/>
  <c r="J14" i="2" s="1"/>
  <c r="I13" i="2"/>
  <c r="H13" i="2"/>
  <c r="J18" i="2" s="1"/>
  <c r="J20" i="2" s="1"/>
  <c r="I12" i="2"/>
  <c r="I16" i="2" s="1"/>
  <c r="H12" i="2"/>
  <c r="J12" i="2" s="1"/>
  <c r="J7" i="2"/>
  <c r="F89" i="1"/>
  <c r="F78" i="1" s="1"/>
  <c r="E13" i="1" s="1"/>
  <c r="F86" i="1"/>
  <c r="F80" i="1"/>
  <c r="F71" i="1"/>
  <c r="F64" i="1" s="1"/>
  <c r="E12" i="1" s="1"/>
  <c r="F66" i="1"/>
  <c r="F56" i="1"/>
  <c r="F48" i="1"/>
  <c r="F45" i="1"/>
  <c r="F41" i="1"/>
  <c r="F37" i="1"/>
  <c r="F33" i="1"/>
  <c r="F28" i="1"/>
  <c r="F24" i="1"/>
  <c r="F20" i="1"/>
  <c r="F18" i="1"/>
  <c r="E11" i="1" s="1"/>
  <c r="E15" i="1" s="1"/>
  <c r="F6" i="1"/>
  <c r="D13" i="1" s="1"/>
  <c r="F13" i="1" l="1"/>
  <c r="F77" i="1"/>
  <c r="F79" i="1" s="1"/>
  <c r="D11" i="1"/>
  <c r="E18" i="2"/>
  <c r="E20" i="2" s="1"/>
  <c r="J13" i="2"/>
  <c r="J16" i="2" s="1"/>
  <c r="O18" i="2"/>
  <c r="O20" i="2" s="1"/>
  <c r="D12" i="1"/>
  <c r="H16" i="2"/>
  <c r="F17" i="1" l="1"/>
  <c r="F19" i="1" s="1"/>
  <c r="F11" i="1"/>
  <c r="F15" i="1" s="1"/>
  <c r="D15" i="1"/>
  <c r="F12" i="1"/>
  <c r="F63" i="1"/>
  <c r="F65" i="1" s="1"/>
</calcChain>
</file>

<file path=xl/sharedStrings.xml><?xml version="1.0" encoding="utf-8"?>
<sst xmlns="http://schemas.openxmlformats.org/spreadsheetml/2006/main" count="229" uniqueCount="80">
  <si>
    <t>Would you like to book a FREE session with a Velocity Club consultant? Click here to see if you qualify by answering these 5 quick questions</t>
  </si>
  <si>
    <t>Income &amp; Expense Summary: 
Monthly budget split - 65/20/15</t>
  </si>
  <si>
    <t>INCOME</t>
  </si>
  <si>
    <t>Income</t>
  </si>
  <si>
    <r>
      <rPr>
        <sz val="9"/>
        <rFont val="Arial"/>
      </rPr>
      <t>Net Monthly Income (</t>
    </r>
    <r>
      <rPr>
        <b/>
        <sz val="9"/>
        <rFont val="Arial"/>
      </rPr>
      <t xml:space="preserve">after </t>
    </r>
    <r>
      <rPr>
        <sz val="9"/>
        <rFont val="Arial"/>
      </rPr>
      <t xml:space="preserve">taxes only i.e. </t>
    </r>
    <r>
      <rPr>
        <b/>
        <sz val="9"/>
        <rFont val="Arial"/>
      </rPr>
      <t>before</t>
    </r>
    <r>
      <rPr>
        <sz val="9"/>
        <rFont val="Arial"/>
      </rPr>
      <t xml:space="preserve"> pension &amp; medical aid contributions etc)</t>
    </r>
  </si>
  <si>
    <t>Other (rental, side hustle, etc)</t>
  </si>
  <si>
    <t>Allocated amount based on income</t>
  </si>
  <si>
    <t>Spend</t>
  </si>
  <si>
    <t>Under/Over</t>
  </si>
  <si>
    <t>Needs (65%):</t>
  </si>
  <si>
    <t>Savings (20%):</t>
  </si>
  <si>
    <t>Wants (15%):</t>
  </si>
  <si>
    <t>Totals</t>
  </si>
  <si>
    <t>Needs:</t>
  </si>
  <si>
    <t>Available:</t>
  </si>
  <si>
    <t>Spend:</t>
  </si>
  <si>
    <t>Leftover:</t>
  </si>
  <si>
    <t>Housing</t>
  </si>
  <si>
    <t>Bond repayment / Rent</t>
  </si>
  <si>
    <t>Maintenance &amp; Cleaning</t>
  </si>
  <si>
    <t>Other</t>
  </si>
  <si>
    <t>Utilities</t>
  </si>
  <si>
    <t>Electricity/Gas/Water</t>
  </si>
  <si>
    <t>Rates and Taxes/ Levies</t>
  </si>
  <si>
    <t>Transportation</t>
  </si>
  <si>
    <t>Car loan repayment</t>
  </si>
  <si>
    <t>Fuel costs</t>
  </si>
  <si>
    <t>Monthly Car Maintenance</t>
  </si>
  <si>
    <t>Other travelling costs (excl car)</t>
  </si>
  <si>
    <t>Personals (basics)</t>
  </si>
  <si>
    <t>Food &amp; Groceries (excl alcohol and tabacco)</t>
  </si>
  <si>
    <t>Toiletries/ Grooming</t>
  </si>
  <si>
    <t>Healthcare</t>
  </si>
  <si>
    <t>Medical Aid + Savings</t>
  </si>
  <si>
    <t>Gap Cover</t>
  </si>
  <si>
    <t>Other medical expenses (out of pocket)</t>
  </si>
  <si>
    <t>Education Costs</t>
  </si>
  <si>
    <t>Courses/Uni/School Fees</t>
  </si>
  <si>
    <t xml:space="preserve">Study loan repayment </t>
  </si>
  <si>
    <t>Tech</t>
  </si>
  <si>
    <t>Cellphone contract/pay-as-you go</t>
  </si>
  <si>
    <t>Data/Wifi</t>
  </si>
  <si>
    <t>Insurance &amp; Finances</t>
  </si>
  <si>
    <t>Life Policies (excl funeral policies)</t>
  </si>
  <si>
    <t>Personal (UIF)</t>
  </si>
  <si>
    <t>Funeral Policies</t>
  </si>
  <si>
    <t>Car Insurance</t>
  </si>
  <si>
    <t>Home Insurance</t>
  </si>
  <si>
    <t>Monthly Banking fees</t>
  </si>
  <si>
    <t>Loyalty/Rewards Subscriptions</t>
  </si>
  <si>
    <t>Other Debt</t>
  </si>
  <si>
    <t>Credit Card</t>
  </si>
  <si>
    <t>Other loan</t>
  </si>
  <si>
    <t>Store &amp; Clothing accounts</t>
  </si>
  <si>
    <t>Personal/Other Loans</t>
  </si>
  <si>
    <t>Savings:</t>
  </si>
  <si>
    <t>Savings (discretionary)</t>
  </si>
  <si>
    <t>Unit Trusts</t>
  </si>
  <si>
    <t>Stokvel</t>
  </si>
  <si>
    <t>Specific Goals (e.g. travel fund)</t>
  </si>
  <si>
    <t>Emergency Fund</t>
  </si>
  <si>
    <t>Savings (long term &amp; retirement)</t>
  </si>
  <si>
    <t>Pension/Provident</t>
  </si>
  <si>
    <t>TaxFree Savings</t>
  </si>
  <si>
    <t>Retirement Annuity</t>
  </si>
  <si>
    <t>Wants:</t>
  </si>
  <si>
    <t>Entertainment</t>
  </si>
  <si>
    <t>Total of all Subscriptions: Netflix/Showmax/DSTV/TV license/Music/Magazines/etc</t>
  </si>
  <si>
    <t>Alcohol &amp; tobacco</t>
  </si>
  <si>
    <t>Take-Aways/Dining Out</t>
  </si>
  <si>
    <t>Gym</t>
  </si>
  <si>
    <t>Other (hobbies, clubs, etc)</t>
  </si>
  <si>
    <t>Community</t>
  </si>
  <si>
    <t>Church / Donations</t>
  </si>
  <si>
    <t>Family Support/Black Tax</t>
  </si>
  <si>
    <t>Decor</t>
  </si>
  <si>
    <t>Would you like to book a session with a Velocity Club consultant? Click here to see if you qualify by answering these 5 quick questions</t>
  </si>
  <si>
    <t>Income &amp; Expense Summary: monthly budget split - 65/20/15</t>
  </si>
  <si>
    <r>
      <rPr>
        <sz val="9"/>
        <rFont val="Arial"/>
      </rPr>
      <t>Net Monthly Income (</t>
    </r>
    <r>
      <rPr>
        <b/>
        <sz val="9"/>
        <rFont val="Arial"/>
      </rPr>
      <t xml:space="preserve">after </t>
    </r>
    <r>
      <rPr>
        <sz val="9"/>
        <rFont val="Arial"/>
      </rPr>
      <t xml:space="preserve">taxes only i.e. </t>
    </r>
    <r>
      <rPr>
        <b/>
        <sz val="9"/>
        <rFont val="Arial"/>
      </rPr>
      <t>before</t>
    </r>
    <r>
      <rPr>
        <sz val="9"/>
        <rFont val="Arial"/>
      </rPr>
      <t xml:space="preserve"> pension &amp; medical aid contributions etc)</t>
    </r>
  </si>
  <si>
    <t>FILL ME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</si>
</sst>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]#,##0.00"/>
  </numFmts>
  <fonts count="33" x14ac:knownFonts="1">
    <font>
      <sz val="10"/>
      <color rgb="FF000000"/>
      <name val="Arial"/>
    </font>
    <font>
      <b/>
      <u/>
      <sz val="10"/>
      <color rgb="FFFFFFFF"/>
      <name val="Arial"/>
    </font>
    <font>
      <b/>
      <sz val="12"/>
      <name val="Arial"/>
    </font>
    <font>
      <b/>
      <sz val="14"/>
      <name val="Arial"/>
    </font>
    <font>
      <b/>
      <sz val="11"/>
      <name val="Arial"/>
    </font>
    <font>
      <sz val="10"/>
      <name val="Arial"/>
    </font>
    <font>
      <b/>
      <sz val="12"/>
      <color rgb="FFFFFFFF"/>
      <name val="Arial"/>
    </font>
    <font>
      <sz val="9"/>
      <name val="Arial"/>
    </font>
    <font>
      <b/>
      <sz val="12"/>
      <name val="Arial"/>
    </font>
    <font>
      <b/>
      <sz val="12"/>
      <color rgb="FF000000"/>
      <name val="Arial"/>
    </font>
    <font>
      <b/>
      <sz val="10"/>
      <name val="Arial"/>
    </font>
    <font>
      <b/>
      <i/>
      <sz val="8"/>
      <color rgb="FFFFFFFF"/>
      <name val="Arial"/>
    </font>
    <font>
      <b/>
      <sz val="11"/>
      <color rgb="FFFFFFFF"/>
      <name val="Arial"/>
    </font>
    <font>
      <b/>
      <sz val="10"/>
      <color rgb="FFFFFFFF"/>
      <name val="Arial"/>
    </font>
    <font>
      <b/>
      <sz val="12"/>
      <color rgb="FFFFFFFF"/>
      <name val="Arial"/>
    </font>
    <font>
      <sz val="10"/>
      <color rgb="FFFFFFFF"/>
      <name val="Arial"/>
    </font>
    <font>
      <b/>
      <sz val="10"/>
      <color rgb="FFFFFFFF"/>
      <name val="Arial"/>
    </font>
    <font>
      <b/>
      <sz val="24"/>
      <color rgb="FFFFFFFF"/>
      <name val="Arial"/>
    </font>
    <font>
      <sz val="7"/>
      <color rgb="FFFFFFFF"/>
      <name val="Arial"/>
    </font>
    <font>
      <sz val="10"/>
      <color rgb="FFFFFFFF"/>
      <name val="Arial"/>
    </font>
    <font>
      <b/>
      <sz val="24"/>
      <color rgb="FF003366"/>
      <name val="Arial"/>
    </font>
    <font>
      <sz val="7"/>
      <color rgb="FF003366"/>
      <name val="Arial"/>
    </font>
    <font>
      <b/>
      <sz val="10"/>
      <color rgb="FF003366"/>
      <name val="Arial"/>
    </font>
    <font>
      <b/>
      <sz val="11"/>
      <color rgb="FF003366"/>
      <name val="Arial"/>
    </font>
    <font>
      <sz val="10"/>
      <color rgb="FF003366"/>
      <name val="Arial"/>
    </font>
    <font>
      <b/>
      <sz val="12"/>
      <color rgb="FF003366"/>
      <name val="Arial"/>
    </font>
    <font>
      <b/>
      <sz val="24"/>
      <color rgb="FFC1E6ED"/>
      <name val="Arial"/>
    </font>
    <font>
      <sz val="7"/>
      <color rgb="FFC1E6ED"/>
      <name val="Arial"/>
    </font>
    <font>
      <b/>
      <sz val="10"/>
      <color rgb="FFC1E6ED"/>
      <name val="Arial"/>
    </font>
    <font>
      <b/>
      <u/>
      <sz val="11"/>
      <color rgb="FFFFFFFF"/>
      <name val="Arial"/>
    </font>
    <font>
      <sz val="8"/>
      <color rgb="FFFFFFFF"/>
      <name val="Raleway"/>
    </font>
    <font>
      <sz val="12"/>
      <name val="Arial"/>
    </font>
    <font>
      <b/>
      <sz val="9"/>
      <name val="Arial"/>
    </font>
  </fonts>
  <fills count="15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0F0F0"/>
        <bgColor rgb="FFF0F0F0"/>
      </patternFill>
    </fill>
    <fill>
      <patternFill patternType="solid">
        <fgColor rgb="FFF3F3F3"/>
        <bgColor rgb="FFF3F3F3"/>
      </patternFill>
    </fill>
    <fill>
      <patternFill patternType="solid">
        <fgColor rgb="FFE11B22"/>
        <bgColor rgb="FFE11B22"/>
      </patternFill>
    </fill>
    <fill>
      <patternFill patternType="solid">
        <fgColor rgb="FFFF0000"/>
        <bgColor rgb="FFFF0000"/>
      </patternFill>
    </fill>
    <fill>
      <patternFill patternType="solid">
        <fgColor rgb="FFFF9A9A"/>
        <bgColor rgb="FFFF9A9A"/>
      </patternFill>
    </fill>
    <fill>
      <patternFill patternType="solid">
        <fgColor rgb="FFDF7377"/>
        <bgColor rgb="FFDF7377"/>
      </patternFill>
    </fill>
    <fill>
      <patternFill patternType="solid">
        <fgColor rgb="FFE6C6C7"/>
        <bgColor rgb="FFE6C6C7"/>
      </patternFill>
    </fill>
    <fill>
      <patternFill patternType="solid">
        <fgColor rgb="FFC1E6ED"/>
        <bgColor rgb="FFC1E6ED"/>
      </patternFill>
    </fill>
    <fill>
      <patternFill patternType="solid">
        <fgColor rgb="FFDAECF0"/>
        <bgColor rgb="FFDAECF0"/>
      </patternFill>
    </fill>
    <fill>
      <patternFill patternType="solid">
        <fgColor rgb="FFEAF5F7"/>
        <bgColor rgb="FFEAF5F7"/>
      </patternFill>
    </fill>
    <fill>
      <patternFill patternType="solid">
        <fgColor rgb="FF4F78A2"/>
        <bgColor rgb="FF4F78A2"/>
      </patternFill>
    </fill>
    <fill>
      <patternFill patternType="solid">
        <fgColor rgb="FF91ACC7"/>
        <bgColor rgb="FF91ACC7"/>
      </patternFill>
    </fill>
  </fills>
  <borders count="64">
    <border>
      <left/>
      <right/>
      <top/>
      <bottom/>
      <diagonal/>
    </border>
    <border>
      <left style="thick">
        <color rgb="FF003366"/>
      </left>
      <right/>
      <top style="thick">
        <color rgb="FF003366"/>
      </top>
      <bottom style="thin">
        <color rgb="FF000000"/>
      </bottom>
      <diagonal/>
    </border>
    <border>
      <left/>
      <right/>
      <top style="thick">
        <color rgb="FF003366"/>
      </top>
      <bottom style="thin">
        <color rgb="FF000000"/>
      </bottom>
      <diagonal/>
    </border>
    <border>
      <left style="double">
        <color rgb="FF000000"/>
      </left>
      <right style="thick">
        <color rgb="FF003366"/>
      </right>
      <top style="thick">
        <color rgb="FF003366"/>
      </top>
      <bottom style="thin">
        <color rgb="FF000000"/>
      </bottom>
      <diagonal/>
    </border>
    <border>
      <left style="thick">
        <color rgb="FF003366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ck">
        <color rgb="FF003366"/>
      </right>
      <top style="thin">
        <color rgb="FF000000"/>
      </top>
      <bottom style="dotted">
        <color rgb="FF000000"/>
      </bottom>
      <diagonal/>
    </border>
    <border>
      <left style="thick">
        <color rgb="FF003366"/>
      </left>
      <right style="thin">
        <color rgb="FF000000"/>
      </right>
      <top/>
      <bottom style="thick">
        <color rgb="FF003366"/>
      </bottom>
      <diagonal/>
    </border>
    <border>
      <left/>
      <right/>
      <top/>
      <bottom style="thick">
        <color rgb="FF003366"/>
      </bottom>
      <diagonal/>
    </border>
    <border>
      <left style="double">
        <color rgb="FF000000"/>
      </left>
      <right style="thick">
        <color rgb="FF003366"/>
      </right>
      <top/>
      <bottom style="thick">
        <color rgb="FF003366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ck">
        <color rgb="FF000000"/>
      </right>
      <top/>
      <bottom style="dotted">
        <color rgb="FF000000"/>
      </bottom>
      <diagonal/>
    </border>
    <border>
      <left style="thick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dotted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3366"/>
      </left>
      <right/>
      <top style="thick">
        <color rgb="FF003366"/>
      </top>
      <bottom/>
      <diagonal/>
    </border>
    <border>
      <left/>
      <right/>
      <top style="thick">
        <color rgb="FF003366"/>
      </top>
      <bottom/>
      <diagonal/>
    </border>
    <border>
      <left style="thick">
        <color rgb="FF000000"/>
      </left>
      <right/>
      <top style="thick">
        <color rgb="FF003366"/>
      </top>
      <bottom style="dotted">
        <color rgb="FF000000"/>
      </bottom>
      <diagonal/>
    </border>
    <border>
      <left/>
      <right style="thick">
        <color rgb="FF003366"/>
      </right>
      <top style="thick">
        <color rgb="FF003366"/>
      </top>
      <bottom style="dotted">
        <color rgb="FF000000"/>
      </bottom>
      <diagonal/>
    </border>
    <border>
      <left style="thick">
        <color rgb="FF003366"/>
      </left>
      <right/>
      <top/>
      <bottom/>
      <diagonal/>
    </border>
    <border>
      <left style="thick">
        <color rgb="FF000000"/>
      </left>
      <right/>
      <top/>
      <bottom style="dotted">
        <color rgb="FF000000"/>
      </bottom>
      <diagonal/>
    </border>
    <border>
      <left/>
      <right style="thick">
        <color rgb="FF003366"/>
      </right>
      <top/>
      <bottom style="dotted">
        <color rgb="FF000000"/>
      </bottom>
      <diagonal/>
    </border>
    <border>
      <left style="thick">
        <color rgb="FF003366"/>
      </left>
      <right/>
      <top/>
      <bottom style="thick">
        <color rgb="FF003366"/>
      </bottom>
      <diagonal/>
    </border>
    <border>
      <left style="thick">
        <color rgb="FF000000"/>
      </left>
      <right/>
      <top/>
      <bottom style="thick">
        <color rgb="FF003366"/>
      </bottom>
      <diagonal/>
    </border>
    <border>
      <left/>
      <right style="thick">
        <color rgb="FF003366"/>
      </right>
      <top/>
      <bottom style="thick">
        <color rgb="FF003366"/>
      </bottom>
      <diagonal/>
    </border>
    <border>
      <left style="thin">
        <color rgb="FF003366"/>
      </left>
      <right/>
      <top/>
      <bottom style="thin">
        <color rgb="FF003366"/>
      </bottom>
      <diagonal/>
    </border>
    <border>
      <left/>
      <right/>
      <top/>
      <bottom style="thin">
        <color rgb="FF003366"/>
      </bottom>
      <diagonal/>
    </border>
    <border>
      <left style="double">
        <color rgb="FF000000"/>
      </left>
      <right style="thin">
        <color rgb="FF003366"/>
      </right>
      <top/>
      <bottom style="thin">
        <color rgb="FF000000"/>
      </bottom>
      <diagonal/>
    </border>
    <border>
      <left style="thin">
        <color rgb="FF003366"/>
      </left>
      <right/>
      <top/>
      <bottom/>
      <diagonal/>
    </border>
    <border>
      <left style="double">
        <color rgb="FF000000"/>
      </left>
      <right style="thin">
        <color rgb="FF003366"/>
      </right>
      <top/>
      <bottom style="dotted">
        <color rgb="FF003366"/>
      </bottom>
      <diagonal/>
    </border>
    <border>
      <left style="thin">
        <color rgb="FF003366"/>
      </left>
      <right/>
      <top style="thin">
        <color rgb="FF003366"/>
      </top>
      <bottom style="thin">
        <color rgb="FF003366"/>
      </bottom>
      <diagonal/>
    </border>
    <border>
      <left/>
      <right/>
      <top style="thin">
        <color rgb="FF003366"/>
      </top>
      <bottom style="thin">
        <color rgb="FF003366"/>
      </bottom>
      <diagonal/>
    </border>
    <border>
      <left style="double">
        <color rgb="FF000000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double">
        <color rgb="FF000000"/>
      </left>
      <right style="thin">
        <color rgb="FF003366"/>
      </right>
      <top/>
      <bottom style="thin">
        <color rgb="FF003366"/>
      </bottom>
      <diagonal/>
    </border>
    <border>
      <left style="thick">
        <color rgb="FFC1E6ED"/>
      </left>
      <right/>
      <top style="thick">
        <color rgb="FFC1E6ED"/>
      </top>
      <bottom/>
      <diagonal/>
    </border>
    <border>
      <left/>
      <right style="thick">
        <color rgb="FFC1E6ED"/>
      </right>
      <top style="thick">
        <color rgb="FFC1E6ED"/>
      </top>
      <bottom/>
      <diagonal/>
    </border>
    <border>
      <left/>
      <right/>
      <top style="thick">
        <color rgb="FFC1E6ED"/>
      </top>
      <bottom style="dotted">
        <color rgb="FFC1E6ED"/>
      </bottom>
      <diagonal/>
    </border>
    <border>
      <left/>
      <right style="thick">
        <color rgb="FFC1E6ED"/>
      </right>
      <top style="thick">
        <color rgb="FFC1E6ED"/>
      </top>
      <bottom style="dotted">
        <color rgb="FFC1E6ED"/>
      </bottom>
      <diagonal/>
    </border>
    <border>
      <left style="thick">
        <color rgb="FFC1E6ED"/>
      </left>
      <right/>
      <top/>
      <bottom/>
      <diagonal/>
    </border>
    <border>
      <left/>
      <right style="thick">
        <color rgb="FFC1E6ED"/>
      </right>
      <top/>
      <bottom/>
      <diagonal/>
    </border>
    <border>
      <left/>
      <right/>
      <top/>
      <bottom style="dotted">
        <color rgb="FFC1E6ED"/>
      </bottom>
      <diagonal/>
    </border>
    <border>
      <left/>
      <right style="thick">
        <color rgb="FFC1E6ED"/>
      </right>
      <top/>
      <bottom style="dotted">
        <color rgb="FFC1E6ED"/>
      </bottom>
      <diagonal/>
    </border>
    <border>
      <left style="thick">
        <color rgb="FFC1E6ED"/>
      </left>
      <right/>
      <top/>
      <bottom style="thick">
        <color rgb="FFC1E6ED"/>
      </bottom>
      <diagonal/>
    </border>
    <border>
      <left/>
      <right style="thick">
        <color rgb="FFC1E6ED"/>
      </right>
      <top/>
      <bottom style="thick">
        <color rgb="FFC1E6ED"/>
      </bottom>
      <diagonal/>
    </border>
    <border>
      <left/>
      <right/>
      <top/>
      <bottom style="thick">
        <color rgb="FFC1E6ED"/>
      </bottom>
      <diagonal/>
    </border>
    <border>
      <left/>
      <right style="thin">
        <color rgb="FF003366"/>
      </right>
      <top/>
      <bottom style="thin">
        <color rgb="FF003366"/>
      </bottom>
      <diagonal/>
    </border>
    <border>
      <left/>
      <right style="thin">
        <color rgb="FFC1E6ED"/>
      </right>
      <top/>
      <bottom style="thin">
        <color rgb="FF000000"/>
      </bottom>
      <diagonal/>
    </border>
    <border>
      <left/>
      <right style="thin">
        <color rgb="FF003366"/>
      </right>
      <top style="thin">
        <color rgb="FF003366"/>
      </top>
      <bottom style="thin">
        <color rgb="FF003366"/>
      </bottom>
      <diagonal/>
    </border>
    <border>
      <left/>
      <right style="thin">
        <color rgb="FF003366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164" fontId="6" fillId="6" borderId="3" xfId="0" applyNumberFormat="1" applyFont="1" applyFill="1" applyBorder="1" applyAlignment="1">
      <alignment vertical="center"/>
    </xf>
    <xf numFmtId="0" fontId="5" fillId="4" borderId="0" xfId="0" applyFont="1" applyFill="1"/>
    <xf numFmtId="164" fontId="8" fillId="7" borderId="5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164" fontId="8" fillId="7" borderId="8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3" fontId="10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3" fontId="12" fillId="5" borderId="9" xfId="0" applyNumberFormat="1" applyFont="1" applyFill="1" applyBorder="1" applyAlignment="1">
      <alignment vertical="center" wrapText="1"/>
    </xf>
    <xf numFmtId="3" fontId="12" fillId="5" borderId="10" xfId="0" applyNumberFormat="1" applyFont="1" applyFill="1" applyBorder="1" applyAlignment="1">
      <alignment vertical="center"/>
    </xf>
    <xf numFmtId="3" fontId="13" fillId="5" borderId="11" xfId="0" applyNumberFormat="1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164" fontId="15" fillId="5" borderId="13" xfId="0" applyNumberFormat="1" applyFont="1" applyFill="1" applyBorder="1" applyAlignment="1">
      <alignment horizontal="left" vertical="center"/>
    </xf>
    <xf numFmtId="164" fontId="15" fillId="5" borderId="14" xfId="0" applyNumberFormat="1" applyFont="1" applyFill="1" applyBorder="1" applyAlignment="1">
      <alignment horizontal="left" vertical="center"/>
    </xf>
    <xf numFmtId="0" fontId="14" fillId="5" borderId="15" xfId="0" applyFont="1" applyFill="1" applyBorder="1" applyAlignment="1">
      <alignment vertical="center"/>
    </xf>
    <xf numFmtId="0" fontId="14" fillId="5" borderId="16" xfId="0" applyFont="1" applyFill="1" applyBorder="1" applyAlignment="1">
      <alignment vertical="center"/>
    </xf>
    <xf numFmtId="164" fontId="15" fillId="5" borderId="17" xfId="0" applyNumberFormat="1" applyFont="1" applyFill="1" applyBorder="1" applyAlignment="1">
      <alignment horizontal="left" vertical="center"/>
    </xf>
    <xf numFmtId="164" fontId="15" fillId="5" borderId="18" xfId="0" applyNumberFormat="1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164" fontId="13" fillId="5" borderId="20" xfId="0" applyNumberFormat="1" applyFont="1" applyFill="1" applyBorder="1" applyAlignment="1">
      <alignment horizontal="left" vertical="center"/>
    </xf>
    <xf numFmtId="164" fontId="16" fillId="5" borderId="21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3" fontId="4" fillId="4" borderId="0" xfId="0" applyNumberFormat="1" applyFont="1" applyFill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8" fillId="5" borderId="24" xfId="0" applyFont="1" applyFill="1" applyBorder="1" applyAlignment="1">
      <alignment horizontal="right" vertical="center"/>
    </xf>
    <xf numFmtId="164" fontId="13" fillId="5" borderId="25" xfId="0" applyNumberFormat="1" applyFont="1" applyFill="1" applyBorder="1" applyAlignment="1">
      <alignment horizontal="left" vertical="center"/>
    </xf>
    <xf numFmtId="0" fontId="18" fillId="5" borderId="27" xfId="0" applyFont="1" applyFill="1" applyBorder="1" applyAlignment="1">
      <alignment horizontal="right" vertical="center"/>
    </xf>
    <xf numFmtId="164" fontId="13" fillId="5" borderId="28" xfId="0" applyNumberFormat="1" applyFont="1" applyFill="1" applyBorder="1" applyAlignment="1">
      <alignment horizontal="left" vertical="center"/>
    </xf>
    <xf numFmtId="0" fontId="18" fillId="5" borderId="30" xfId="0" applyFont="1" applyFill="1" applyBorder="1" applyAlignment="1">
      <alignment horizontal="right" vertical="center"/>
    </xf>
    <xf numFmtId="164" fontId="13" fillId="5" borderId="31" xfId="0" applyNumberFormat="1" applyFont="1" applyFill="1" applyBorder="1" applyAlignment="1">
      <alignment horizontal="left" vertical="center"/>
    </xf>
    <xf numFmtId="164" fontId="13" fillId="8" borderId="34" xfId="0" applyNumberFormat="1" applyFont="1" applyFill="1" applyBorder="1" applyAlignment="1">
      <alignment vertical="center"/>
    </xf>
    <xf numFmtId="164" fontId="2" fillId="9" borderId="36" xfId="0" applyNumberFormat="1" applyFont="1" applyFill="1" applyBorder="1" applyAlignment="1">
      <alignment horizontal="center" vertical="center"/>
    </xf>
    <xf numFmtId="0" fontId="19" fillId="8" borderId="38" xfId="0" applyFont="1" applyFill="1" applyBorder="1" applyAlignment="1">
      <alignment vertical="center"/>
    </xf>
    <xf numFmtId="164" fontId="13" fillId="8" borderId="39" xfId="0" applyNumberFormat="1" applyFont="1" applyFill="1" applyBorder="1" applyAlignment="1">
      <alignment vertical="center"/>
    </xf>
    <xf numFmtId="164" fontId="2" fillId="9" borderId="40" xfId="0" applyNumberFormat="1" applyFont="1" applyFill="1" applyBorder="1" applyAlignment="1">
      <alignment horizontal="center" vertical="center"/>
    </xf>
    <xf numFmtId="0" fontId="5" fillId="3" borderId="0" xfId="0" applyFont="1" applyFill="1"/>
    <xf numFmtId="0" fontId="21" fillId="10" borderId="24" xfId="0" applyFont="1" applyFill="1" applyBorder="1" applyAlignment="1">
      <alignment horizontal="right" vertical="center"/>
    </xf>
    <xf numFmtId="164" fontId="22" fillId="10" borderId="25" xfId="0" applyNumberFormat="1" applyFont="1" applyFill="1" applyBorder="1" applyAlignment="1">
      <alignment horizontal="left" vertical="center"/>
    </xf>
    <xf numFmtId="0" fontId="21" fillId="10" borderId="27" xfId="0" applyFont="1" applyFill="1" applyBorder="1" applyAlignment="1">
      <alignment horizontal="right" vertical="center"/>
    </xf>
    <xf numFmtId="164" fontId="22" fillId="10" borderId="28" xfId="0" applyNumberFormat="1" applyFont="1" applyFill="1" applyBorder="1" applyAlignment="1">
      <alignment horizontal="left" vertical="center"/>
    </xf>
    <xf numFmtId="0" fontId="21" fillId="10" borderId="30" xfId="0" applyFont="1" applyFill="1" applyBorder="1" applyAlignment="1">
      <alignment horizontal="right" vertical="center"/>
    </xf>
    <xf numFmtId="164" fontId="22" fillId="10" borderId="31" xfId="0" applyNumberFormat="1" applyFont="1" applyFill="1" applyBorder="1" applyAlignment="1">
      <alignment horizontal="left" vertical="center"/>
    </xf>
    <xf numFmtId="0" fontId="24" fillId="11" borderId="33" xfId="0" applyFont="1" applyFill="1" applyBorder="1" applyAlignment="1">
      <alignment vertical="center"/>
    </xf>
    <xf numFmtId="164" fontId="22" fillId="11" borderId="40" xfId="0" applyNumberFormat="1" applyFont="1" applyFill="1" applyBorder="1" applyAlignment="1">
      <alignment vertical="center"/>
    </xf>
    <xf numFmtId="164" fontId="25" fillId="12" borderId="36" xfId="0" applyNumberFormat="1" applyFont="1" applyFill="1" applyBorder="1" applyAlignment="1">
      <alignment horizontal="center" vertical="center"/>
    </xf>
    <xf numFmtId="0" fontId="24" fillId="11" borderId="38" xfId="0" applyFont="1" applyFill="1" applyBorder="1" applyAlignment="1">
      <alignment vertical="center"/>
    </xf>
    <xf numFmtId="164" fontId="22" fillId="11" borderId="39" xfId="0" applyNumberFormat="1" applyFont="1" applyFill="1" applyBorder="1" applyAlignment="1">
      <alignment vertical="center"/>
    </xf>
    <xf numFmtId="164" fontId="25" fillId="12" borderId="40" xfId="0" applyNumberFormat="1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right" vertical="center"/>
    </xf>
    <xf numFmtId="164" fontId="28" fillId="2" borderId="44" xfId="0" applyNumberFormat="1" applyFont="1" applyFill="1" applyBorder="1" applyAlignment="1">
      <alignment horizontal="left" vertical="center"/>
    </xf>
    <xf numFmtId="0" fontId="27" fillId="2" borderId="47" xfId="0" applyFont="1" applyFill="1" applyBorder="1" applyAlignment="1">
      <alignment horizontal="right" vertical="center"/>
    </xf>
    <xf numFmtId="164" fontId="28" fillId="2" borderId="48" xfId="0" applyNumberFormat="1" applyFont="1" applyFill="1" applyBorder="1" applyAlignment="1">
      <alignment horizontal="left" vertical="center"/>
    </xf>
    <xf numFmtId="0" fontId="27" fillId="2" borderId="51" xfId="0" applyFont="1" applyFill="1" applyBorder="1" applyAlignment="1">
      <alignment horizontal="right" vertical="center"/>
    </xf>
    <xf numFmtId="164" fontId="28" fillId="2" borderId="50" xfId="0" applyNumberFormat="1" applyFont="1" applyFill="1" applyBorder="1" applyAlignment="1">
      <alignment horizontal="left" vertical="center"/>
    </xf>
    <xf numFmtId="0" fontId="19" fillId="13" borderId="52" xfId="0" applyFont="1" applyFill="1" applyBorder="1" applyAlignment="1">
      <alignment vertical="center"/>
    </xf>
    <xf numFmtId="164" fontId="13" fillId="13" borderId="53" xfId="0" applyNumberFormat="1" applyFont="1" applyFill="1" applyBorder="1" applyAlignment="1">
      <alignment vertical="center"/>
    </xf>
    <xf numFmtId="164" fontId="6" fillId="14" borderId="36" xfId="0" applyNumberFormat="1" applyFont="1" applyFill="1" applyBorder="1" applyAlignment="1">
      <alignment horizontal="center" vertical="center"/>
    </xf>
    <xf numFmtId="164" fontId="6" fillId="14" borderId="40" xfId="0" applyNumberFormat="1" applyFont="1" applyFill="1" applyBorder="1" applyAlignment="1">
      <alignment horizontal="center" vertical="center"/>
    </xf>
    <xf numFmtId="3" fontId="12" fillId="13" borderId="37" xfId="0" applyNumberFormat="1" applyFont="1" applyFill="1" applyBorder="1" applyAlignment="1">
      <alignment vertical="center"/>
    </xf>
    <xf numFmtId="3" fontId="19" fillId="13" borderId="38" xfId="0" applyNumberFormat="1" applyFont="1" applyFill="1" applyBorder="1" applyAlignment="1">
      <alignment vertical="center"/>
    </xf>
    <xf numFmtId="0" fontId="19" fillId="13" borderId="54" xfId="0" applyFont="1" applyFill="1" applyBorder="1" applyAlignment="1">
      <alignment vertical="center"/>
    </xf>
    <xf numFmtId="164" fontId="13" fillId="13" borderId="55" xfId="0" applyNumberFormat="1" applyFont="1" applyFill="1" applyBorder="1" applyAlignment="1">
      <alignment vertical="center"/>
    </xf>
    <xf numFmtId="0" fontId="30" fillId="3" borderId="0" xfId="0" applyFont="1" applyFill="1" applyAlignment="1">
      <alignment horizontal="center" vertical="center" wrapText="1"/>
    </xf>
    <xf numFmtId="164" fontId="6" fillId="5" borderId="58" xfId="0" applyNumberFormat="1" applyFont="1" applyFill="1" applyBorder="1" applyAlignment="1">
      <alignment vertical="center"/>
    </xf>
    <xf numFmtId="164" fontId="8" fillId="7" borderId="60" xfId="0" applyNumberFormat="1" applyFont="1" applyFill="1" applyBorder="1" applyAlignment="1">
      <alignment horizontal="center" vertical="center"/>
    </xf>
    <xf numFmtId="0" fontId="7" fillId="0" borderId="62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164" fontId="8" fillId="7" borderId="63" xfId="0" applyNumberFormat="1" applyFont="1" applyFill="1" applyBorder="1" applyAlignment="1">
      <alignment horizontal="center" vertical="center"/>
    </xf>
    <xf numFmtId="164" fontId="28" fillId="3" borderId="0" xfId="0" applyNumberFormat="1" applyFont="1" applyFill="1" applyAlignment="1">
      <alignment horizontal="left" vertical="center"/>
    </xf>
    <xf numFmtId="3" fontId="13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5" fillId="0" borderId="35" xfId="0" applyFont="1" applyBorder="1" applyAlignment="1">
      <alignment vertical="center"/>
    </xf>
    <xf numFmtId="0" fontId="0" fillId="0" borderId="0" xfId="0"/>
    <xf numFmtId="3" fontId="12" fillId="8" borderId="37" xfId="0" applyNumberFormat="1" applyFont="1" applyFill="1" applyBorder="1" applyAlignment="1">
      <alignment vertical="center"/>
    </xf>
    <xf numFmtId="0" fontId="5" fillId="0" borderId="38" xfId="0" applyFont="1" applyBorder="1"/>
    <xf numFmtId="0" fontId="17" fillId="5" borderId="22" xfId="0" applyFont="1" applyFill="1" applyBorder="1" applyAlignment="1">
      <alignment horizontal="right" vertical="center"/>
    </xf>
    <xf numFmtId="0" fontId="5" fillId="0" borderId="23" xfId="0" applyFont="1" applyBorder="1"/>
    <xf numFmtId="0" fontId="5" fillId="0" borderId="26" xfId="0" applyFont="1" applyBorder="1"/>
    <xf numFmtId="0" fontId="5" fillId="0" borderId="29" xfId="0" applyFont="1" applyBorder="1"/>
    <xf numFmtId="0" fontId="5" fillId="0" borderId="7" xfId="0" applyFont="1" applyBorder="1"/>
    <xf numFmtId="3" fontId="12" fillId="8" borderId="32" xfId="0" applyNumberFormat="1" applyFont="1" applyFill="1" applyBorder="1" applyAlignment="1">
      <alignment vertical="center"/>
    </xf>
    <xf numFmtId="0" fontId="5" fillId="0" borderId="33" xfId="0" applyFont="1" applyBorder="1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6" fillId="5" borderId="1" xfId="0" applyNumberFormat="1" applyFont="1" applyFill="1" applyBorder="1" applyAlignment="1">
      <alignment vertical="center"/>
    </xf>
    <xf numFmtId="0" fontId="5" fillId="0" borderId="2" xfId="0" applyFont="1" applyBorder="1"/>
    <xf numFmtId="0" fontId="6" fillId="5" borderId="4" xfId="0" applyFont="1" applyFill="1" applyBorder="1" applyAlignment="1">
      <alignment vertical="center"/>
    </xf>
    <xf numFmtId="0" fontId="5" fillId="0" borderId="6" xfId="0" applyFont="1" applyBorder="1"/>
    <xf numFmtId="0" fontId="7" fillId="5" borderId="0" xfId="0" applyFont="1" applyFill="1" applyAlignment="1">
      <alignment vertical="center" wrapText="1"/>
    </xf>
    <xf numFmtId="0" fontId="5" fillId="0" borderId="32" xfId="0" applyFont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0" borderId="35" xfId="0" applyFont="1" applyBorder="1" applyAlignment="1">
      <alignment vertical="center" wrapText="1"/>
    </xf>
    <xf numFmtId="0" fontId="26" fillId="2" borderId="41" xfId="0" applyFont="1" applyFill="1" applyBorder="1" applyAlignment="1">
      <alignment horizontal="right" vertical="center"/>
    </xf>
    <xf numFmtId="0" fontId="5" fillId="0" borderId="42" xfId="0" applyFont="1" applyBorder="1"/>
    <xf numFmtId="0" fontId="5" fillId="0" borderId="45" xfId="0" applyFont="1" applyBorder="1"/>
    <xf numFmtId="0" fontId="5" fillId="0" borderId="46" xfId="0" applyFont="1" applyBorder="1"/>
    <xf numFmtId="0" fontId="5" fillId="0" borderId="49" xfId="0" applyFont="1" applyBorder="1"/>
    <xf numFmtId="0" fontId="5" fillId="0" borderId="50" xfId="0" applyFont="1" applyBorder="1"/>
    <xf numFmtId="3" fontId="12" fillId="13" borderId="32" xfId="0" applyNumberFormat="1" applyFont="1" applyFill="1" applyBorder="1" applyAlignment="1">
      <alignment vertical="center"/>
    </xf>
    <xf numFmtId="3" fontId="12" fillId="13" borderId="37" xfId="0" applyNumberFormat="1" applyFont="1" applyFill="1" applyBorder="1" applyAlignment="1">
      <alignment vertical="center"/>
    </xf>
    <xf numFmtId="0" fontId="5" fillId="0" borderId="54" xfId="0" applyFont="1" applyBorder="1"/>
    <xf numFmtId="3" fontId="23" fillId="11" borderId="37" xfId="0" applyNumberFormat="1" applyFont="1" applyFill="1" applyBorder="1" applyAlignment="1">
      <alignment vertical="center"/>
    </xf>
    <xf numFmtId="0" fontId="20" fillId="10" borderId="22" xfId="0" applyFont="1" applyFill="1" applyBorder="1" applyAlignment="1">
      <alignment horizontal="right" vertical="center"/>
    </xf>
    <xf numFmtId="3" fontId="23" fillId="11" borderId="32" xfId="0" applyNumberFormat="1" applyFont="1" applyFill="1" applyBorder="1" applyAlignment="1">
      <alignment vertical="center"/>
    </xf>
    <xf numFmtId="0" fontId="29" fillId="2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3" fontId="6" fillId="5" borderId="56" xfId="0" applyNumberFormat="1" applyFont="1" applyFill="1" applyBorder="1" applyAlignment="1">
      <alignment vertical="center"/>
    </xf>
    <xf numFmtId="0" fontId="5" fillId="0" borderId="57" xfId="0" applyFont="1" applyBorder="1"/>
    <xf numFmtId="0" fontId="6" fillId="5" borderId="59" xfId="0" applyFont="1" applyFill="1" applyBorder="1" applyAlignment="1">
      <alignment vertical="center"/>
    </xf>
    <xf numFmtId="0" fontId="5" fillId="0" borderId="61" xfId="0" applyFont="1" applyBorder="1"/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00025" cy="114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219200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velocityclub.typeform.com/to/Sgz7HGMv?utm_campaign=GMFC_income_expense_summary_download_book&amp;utm_source=DOWNLOAD&amp;utm_medium=GMFC_email&amp;utm_content=&amp;utm_term=" TargetMode="External"/><Relationship Id="rId1" Type="http://schemas.openxmlformats.org/officeDocument/2006/relationships/hyperlink" Target="https://velocityclub.typeform.com/to/Sgz7HGMv?utm_campaign=GMFC_income_expense_summary_download_book&amp;utm_source=DOWNLOAD&amp;utm_medium=GMFC_email&amp;utm_content=&amp;utm_term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velocityclub.typeform.com/to/Sgz7HGMv?utm_campaign=GMFC_income_expense_summary_download_book&amp;utm_source=DOWNLOAD&amp;utm_medium=GMFC_email&amp;utm_content=&amp;utm_term=" TargetMode="External"/><Relationship Id="rId1" Type="http://schemas.openxmlformats.org/officeDocument/2006/relationships/hyperlink" Target="https://velocityclub.typeform.com/to/Sgz7HGMv?utm_campaign=GMFC_income_expense_summary_download_book&amp;utm_source=DOWNLOAD&amp;utm_medium=GMFC_email&amp;utm_content=&amp;utm_term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5"/>
  <sheetViews>
    <sheetView showGridLines="0" tabSelected="1" workbookViewId="0">
      <selection activeCell="J2" sqref="J2"/>
    </sheetView>
  </sheetViews>
  <sheetFormatPr baseColWidth="10" defaultColWidth="12.6640625" defaultRowHeight="15.75" customHeight="1" x14ac:dyDescent="0.15"/>
  <cols>
    <col min="1" max="2" width="2.6640625" customWidth="1"/>
    <col min="3" max="3" width="14.83203125" customWidth="1"/>
    <col min="4" max="4" width="12.6640625" customWidth="1"/>
    <col min="5" max="5" width="9.6640625" customWidth="1"/>
    <col min="6" max="6" width="13.83203125" customWidth="1"/>
    <col min="7" max="8" width="2.83203125" customWidth="1"/>
  </cols>
  <sheetData>
    <row r="1" spans="1:8" ht="40.5" customHeight="1" x14ac:dyDescent="0.15">
      <c r="A1" s="94" t="s">
        <v>0</v>
      </c>
      <c r="B1" s="84"/>
      <c r="C1" s="84"/>
      <c r="D1" s="84"/>
      <c r="E1" s="84"/>
      <c r="F1" s="84"/>
      <c r="G1" s="84"/>
      <c r="H1" s="84"/>
    </row>
    <row r="2" spans="1:8" ht="110.25" customHeight="1" x14ac:dyDescent="0.15">
      <c r="A2" s="95"/>
      <c r="B2" s="84"/>
      <c r="C2" s="84"/>
      <c r="D2" s="84"/>
      <c r="E2" s="84"/>
      <c r="F2" s="84"/>
      <c r="G2" s="84"/>
      <c r="H2" s="84"/>
    </row>
    <row r="3" spans="1:8" ht="29.25" customHeight="1" x14ac:dyDescent="0.15">
      <c r="A3" s="1"/>
      <c r="B3" s="1"/>
      <c r="C3" s="2"/>
      <c r="D3" s="2"/>
      <c r="E3" s="2"/>
      <c r="F3" s="2"/>
      <c r="G3" s="2"/>
      <c r="H3" s="2"/>
    </row>
    <row r="4" spans="1:8" ht="29.25" customHeight="1" x14ac:dyDescent="0.15">
      <c r="A4" s="1"/>
      <c r="B4" s="1"/>
      <c r="C4" s="95" t="s">
        <v>1</v>
      </c>
      <c r="D4" s="84"/>
      <c r="E4" s="84"/>
      <c r="F4" s="84"/>
      <c r="G4" s="2"/>
      <c r="H4" s="2"/>
    </row>
    <row r="5" spans="1:8" ht="16" x14ac:dyDescent="0.15">
      <c r="A5" s="3"/>
      <c r="B5" s="3"/>
      <c r="C5" s="3"/>
      <c r="D5" s="4"/>
      <c r="E5" s="5"/>
      <c r="F5" s="6"/>
      <c r="G5" s="7"/>
      <c r="H5" s="7"/>
    </row>
    <row r="6" spans="1:8" ht="16" x14ac:dyDescent="0.15">
      <c r="A6" s="3"/>
      <c r="B6" s="3"/>
      <c r="C6" s="96" t="s">
        <v>2</v>
      </c>
      <c r="D6" s="97"/>
      <c r="E6" s="97"/>
      <c r="F6" s="8">
        <f>SUM(F7:F8)</f>
        <v>22500</v>
      </c>
      <c r="G6" s="9"/>
      <c r="H6" s="9"/>
    </row>
    <row r="7" spans="1:8" ht="16" x14ac:dyDescent="0.15">
      <c r="A7" s="3"/>
      <c r="B7" s="3"/>
      <c r="C7" s="98" t="s">
        <v>3</v>
      </c>
      <c r="D7" s="100" t="s">
        <v>4</v>
      </c>
      <c r="E7" s="84"/>
      <c r="F7" s="10">
        <v>21000</v>
      </c>
      <c r="G7" s="9"/>
      <c r="H7" s="9"/>
    </row>
    <row r="8" spans="1:8" ht="16" x14ac:dyDescent="0.15">
      <c r="A8" s="3"/>
      <c r="B8" s="3"/>
      <c r="C8" s="99"/>
      <c r="D8" s="11" t="s">
        <v>5</v>
      </c>
      <c r="E8" s="12"/>
      <c r="F8" s="13">
        <v>1500</v>
      </c>
      <c r="G8" s="9"/>
      <c r="H8" s="9"/>
    </row>
    <row r="9" spans="1:8" ht="16" x14ac:dyDescent="0.15">
      <c r="A9" s="3"/>
      <c r="B9" s="3"/>
      <c r="C9" s="14"/>
      <c r="D9" s="15"/>
      <c r="E9" s="15"/>
      <c r="F9" s="16"/>
      <c r="G9" s="9"/>
      <c r="H9" s="9"/>
    </row>
    <row r="10" spans="1:8" ht="60" x14ac:dyDescent="0.15">
      <c r="A10" s="3"/>
      <c r="B10" s="3"/>
      <c r="C10" s="17"/>
      <c r="D10" s="18" t="s">
        <v>6</v>
      </c>
      <c r="E10" s="19" t="s">
        <v>7</v>
      </c>
      <c r="F10" s="20" t="s">
        <v>8</v>
      </c>
      <c r="G10" s="9"/>
      <c r="H10" s="9"/>
    </row>
    <row r="11" spans="1:8" ht="24" customHeight="1" x14ac:dyDescent="0.15">
      <c r="A11" s="3"/>
      <c r="B11" s="3"/>
      <c r="C11" s="21" t="s">
        <v>9</v>
      </c>
      <c r="D11" s="22">
        <f>F6*65%</f>
        <v>14625</v>
      </c>
      <c r="E11" s="22">
        <f>F18</f>
        <v>19477</v>
      </c>
      <c r="F11" s="23">
        <f t="shared" ref="F11:F13" si="0">D11-E11</f>
        <v>-4852</v>
      </c>
      <c r="G11" s="9"/>
      <c r="H11" s="9"/>
    </row>
    <row r="12" spans="1:8" ht="24" customHeight="1" x14ac:dyDescent="0.15">
      <c r="A12" s="3"/>
      <c r="B12" s="3"/>
      <c r="C12" s="24" t="s">
        <v>10</v>
      </c>
      <c r="D12" s="22">
        <f>F6*20%</f>
        <v>4500</v>
      </c>
      <c r="E12" s="22">
        <f>F64</f>
        <v>3000</v>
      </c>
      <c r="F12" s="23">
        <f t="shared" si="0"/>
        <v>1500</v>
      </c>
      <c r="G12" s="9"/>
      <c r="H12" s="9"/>
    </row>
    <row r="13" spans="1:8" ht="24" customHeight="1" x14ac:dyDescent="0.15">
      <c r="A13" s="3"/>
      <c r="B13" s="3"/>
      <c r="C13" s="25" t="s">
        <v>11</v>
      </c>
      <c r="D13" s="26">
        <f>F6*15%</f>
        <v>3375</v>
      </c>
      <c r="E13" s="26">
        <f>F78</f>
        <v>4160</v>
      </c>
      <c r="F13" s="27">
        <f t="shared" si="0"/>
        <v>-785</v>
      </c>
      <c r="G13" s="9"/>
      <c r="H13" s="9"/>
    </row>
    <row r="14" spans="1:8" ht="8.25" customHeight="1" x14ac:dyDescent="0.15">
      <c r="A14" s="3"/>
      <c r="B14" s="3"/>
      <c r="C14" s="7"/>
      <c r="D14" s="7"/>
      <c r="G14" s="7"/>
      <c r="H14" s="7"/>
    </row>
    <row r="15" spans="1:8" ht="23.25" customHeight="1" x14ac:dyDescent="0.15">
      <c r="A15" s="3"/>
      <c r="B15" s="3"/>
      <c r="C15" s="28" t="s">
        <v>12</v>
      </c>
      <c r="D15" s="29">
        <f t="shared" ref="D15:F15" si="1">SUM(D11:D13)</f>
        <v>22500</v>
      </c>
      <c r="E15" s="29">
        <f t="shared" si="1"/>
        <v>26637</v>
      </c>
      <c r="F15" s="30">
        <f t="shared" si="1"/>
        <v>-4137</v>
      </c>
      <c r="G15" s="7"/>
      <c r="H15" s="7"/>
    </row>
    <row r="16" spans="1:8" ht="16" x14ac:dyDescent="0.15">
      <c r="A16" s="3"/>
      <c r="B16" s="3"/>
      <c r="C16" s="31"/>
      <c r="D16" s="32"/>
      <c r="E16" s="32"/>
      <c r="F16" s="33"/>
      <c r="G16" s="7"/>
      <c r="H16" s="7"/>
    </row>
    <row r="17" spans="1:8" ht="16" x14ac:dyDescent="0.15">
      <c r="A17" s="34"/>
      <c r="B17" s="34"/>
      <c r="C17" s="87" t="s">
        <v>13</v>
      </c>
      <c r="D17" s="88"/>
      <c r="E17" s="35" t="s">
        <v>14</v>
      </c>
      <c r="F17" s="36">
        <f>D11</f>
        <v>14625</v>
      </c>
      <c r="G17" s="7"/>
      <c r="H17" s="7"/>
    </row>
    <row r="18" spans="1:8" ht="16" x14ac:dyDescent="0.15">
      <c r="A18" s="34"/>
      <c r="B18" s="34"/>
      <c r="C18" s="89"/>
      <c r="D18" s="84"/>
      <c r="E18" s="37" t="s">
        <v>15</v>
      </c>
      <c r="F18" s="38">
        <f>F24+F20+F28+F33+F37+F41+F45+F48+F56</f>
        <v>19477</v>
      </c>
      <c r="G18" s="7"/>
      <c r="H18" s="7"/>
    </row>
    <row r="19" spans="1:8" ht="16" x14ac:dyDescent="0.15">
      <c r="A19" s="34"/>
      <c r="B19" s="34"/>
      <c r="C19" s="90"/>
      <c r="D19" s="91"/>
      <c r="E19" s="39" t="s">
        <v>16</v>
      </c>
      <c r="F19" s="40">
        <f>F17-F18</f>
        <v>-4852</v>
      </c>
      <c r="G19" s="7"/>
      <c r="H19" s="7"/>
    </row>
    <row r="20" spans="1:8" ht="16" x14ac:dyDescent="0.15">
      <c r="A20" s="34"/>
      <c r="B20" s="34"/>
      <c r="C20" s="92" t="s">
        <v>17</v>
      </c>
      <c r="D20" s="93"/>
      <c r="E20" s="93"/>
      <c r="F20" s="41">
        <f>SUM(F21:F23)</f>
        <v>6000</v>
      </c>
      <c r="G20" s="7"/>
      <c r="H20" s="7"/>
    </row>
    <row r="21" spans="1:8" ht="16" x14ac:dyDescent="0.15">
      <c r="A21" s="34"/>
      <c r="B21" s="34"/>
      <c r="C21" s="83" t="s">
        <v>18</v>
      </c>
      <c r="D21" s="84"/>
      <c r="E21" s="84"/>
      <c r="F21" s="42">
        <v>5500</v>
      </c>
      <c r="G21" s="7"/>
      <c r="H21" s="7"/>
    </row>
    <row r="22" spans="1:8" ht="16" x14ac:dyDescent="0.15">
      <c r="A22" s="34"/>
      <c r="B22" s="34"/>
      <c r="C22" s="83" t="s">
        <v>19</v>
      </c>
      <c r="D22" s="84"/>
      <c r="E22" s="84"/>
      <c r="F22" s="42">
        <v>500</v>
      </c>
      <c r="G22" s="7"/>
      <c r="H22" s="7"/>
    </row>
    <row r="23" spans="1:8" ht="16" x14ac:dyDescent="0.15">
      <c r="A23" s="34"/>
      <c r="B23" s="34"/>
      <c r="C23" s="83" t="s">
        <v>20</v>
      </c>
      <c r="D23" s="84"/>
      <c r="E23" s="84"/>
      <c r="F23" s="42">
        <v>0</v>
      </c>
      <c r="G23" s="7"/>
      <c r="H23" s="7"/>
    </row>
    <row r="24" spans="1:8" ht="19.5" customHeight="1" x14ac:dyDescent="0.15">
      <c r="A24" s="34"/>
      <c r="B24" s="34"/>
      <c r="C24" s="85" t="s">
        <v>21</v>
      </c>
      <c r="D24" s="86"/>
      <c r="E24" s="43"/>
      <c r="F24" s="44">
        <f>SUM(F25:F27)</f>
        <v>500</v>
      </c>
      <c r="G24" s="7"/>
      <c r="H24" s="7"/>
    </row>
    <row r="25" spans="1:8" ht="16" x14ac:dyDescent="0.15">
      <c r="A25" s="34"/>
      <c r="B25" s="34"/>
      <c r="C25" s="83" t="s">
        <v>22</v>
      </c>
      <c r="D25" s="84"/>
      <c r="E25" s="84"/>
      <c r="F25" s="42">
        <v>500</v>
      </c>
      <c r="G25" s="7"/>
      <c r="H25" s="7"/>
    </row>
    <row r="26" spans="1:8" ht="16" x14ac:dyDescent="0.15">
      <c r="A26" s="34"/>
      <c r="B26" s="34"/>
      <c r="C26" s="83" t="s">
        <v>23</v>
      </c>
      <c r="D26" s="84"/>
      <c r="E26" s="84"/>
      <c r="F26" s="42">
        <v>0</v>
      </c>
      <c r="G26" s="7"/>
      <c r="H26" s="7"/>
    </row>
    <row r="27" spans="1:8" ht="16" x14ac:dyDescent="0.15">
      <c r="A27" s="34"/>
      <c r="B27" s="34"/>
      <c r="C27" s="83" t="s">
        <v>20</v>
      </c>
      <c r="D27" s="84"/>
      <c r="E27" s="84"/>
      <c r="F27" s="42">
        <v>0</v>
      </c>
      <c r="G27" s="7"/>
      <c r="H27" s="7"/>
    </row>
    <row r="28" spans="1:8" ht="16" x14ac:dyDescent="0.15">
      <c r="A28" s="34"/>
      <c r="B28" s="34"/>
      <c r="C28" s="85" t="s">
        <v>24</v>
      </c>
      <c r="D28" s="86"/>
      <c r="E28" s="43"/>
      <c r="F28" s="44">
        <f>SUM(F29:F32)</f>
        <v>4300</v>
      </c>
      <c r="G28" s="7"/>
      <c r="H28" s="7"/>
    </row>
    <row r="29" spans="1:8" ht="16" x14ac:dyDescent="0.15">
      <c r="A29" s="34"/>
      <c r="B29" s="34"/>
      <c r="C29" s="83" t="s">
        <v>25</v>
      </c>
      <c r="D29" s="84"/>
      <c r="E29" s="84"/>
      <c r="F29" s="42">
        <v>2300</v>
      </c>
      <c r="G29" s="7"/>
      <c r="H29" s="7"/>
    </row>
    <row r="30" spans="1:8" ht="16" x14ac:dyDescent="0.15">
      <c r="A30" s="34"/>
      <c r="B30" s="34"/>
      <c r="C30" s="83" t="s">
        <v>26</v>
      </c>
      <c r="D30" s="84"/>
      <c r="E30" s="84"/>
      <c r="F30" s="42">
        <v>1400</v>
      </c>
      <c r="G30" s="7"/>
      <c r="H30" s="7"/>
    </row>
    <row r="31" spans="1:8" ht="16" x14ac:dyDescent="0.15">
      <c r="A31" s="34"/>
      <c r="B31" s="34"/>
      <c r="C31" s="83" t="s">
        <v>27</v>
      </c>
      <c r="D31" s="84"/>
      <c r="E31" s="84"/>
      <c r="F31" s="42">
        <v>600</v>
      </c>
      <c r="G31" s="7"/>
      <c r="H31" s="7"/>
    </row>
    <row r="32" spans="1:8" ht="16" x14ac:dyDescent="0.15">
      <c r="A32" s="34"/>
      <c r="B32" s="34"/>
      <c r="C32" s="83" t="s">
        <v>28</v>
      </c>
      <c r="D32" s="84"/>
      <c r="E32" s="84"/>
      <c r="F32" s="42">
        <v>0</v>
      </c>
      <c r="G32" s="7"/>
      <c r="H32" s="7"/>
    </row>
    <row r="33" spans="1:8" ht="16" x14ac:dyDescent="0.15">
      <c r="A33" s="34"/>
      <c r="B33" s="34"/>
      <c r="C33" s="85" t="s">
        <v>29</v>
      </c>
      <c r="D33" s="86"/>
      <c r="E33" s="43"/>
      <c r="F33" s="44">
        <f>SUM(F34:F36)</f>
        <v>2500</v>
      </c>
      <c r="G33" s="7"/>
      <c r="H33" s="7"/>
    </row>
    <row r="34" spans="1:8" ht="16" x14ac:dyDescent="0.15">
      <c r="A34" s="34"/>
      <c r="B34" s="34"/>
      <c r="C34" s="83" t="s">
        <v>30</v>
      </c>
      <c r="D34" s="84"/>
      <c r="E34" s="84"/>
      <c r="F34" s="42">
        <v>1800</v>
      </c>
      <c r="G34" s="7"/>
      <c r="H34" s="7"/>
    </row>
    <row r="35" spans="1:8" ht="16" x14ac:dyDescent="0.15">
      <c r="A35" s="34"/>
      <c r="B35" s="34"/>
      <c r="C35" s="83" t="s">
        <v>31</v>
      </c>
      <c r="D35" s="84"/>
      <c r="E35" s="84"/>
      <c r="F35" s="42">
        <v>700</v>
      </c>
      <c r="G35" s="7"/>
      <c r="H35" s="7"/>
    </row>
    <row r="36" spans="1:8" ht="16" x14ac:dyDescent="0.15">
      <c r="A36" s="34"/>
      <c r="B36" s="34"/>
      <c r="C36" s="83" t="s">
        <v>20</v>
      </c>
      <c r="D36" s="84"/>
      <c r="E36" s="84"/>
      <c r="F36" s="42">
        <v>0</v>
      </c>
      <c r="G36" s="7"/>
      <c r="H36" s="7"/>
    </row>
    <row r="37" spans="1:8" ht="16" x14ac:dyDescent="0.15">
      <c r="A37" s="34"/>
      <c r="B37" s="34"/>
      <c r="C37" s="85" t="s">
        <v>32</v>
      </c>
      <c r="D37" s="86"/>
      <c r="E37" s="43"/>
      <c r="F37" s="44">
        <f>SUM(F38:F40)</f>
        <v>1600</v>
      </c>
      <c r="G37" s="7"/>
      <c r="H37" s="7"/>
    </row>
    <row r="38" spans="1:8" ht="16" x14ac:dyDescent="0.15">
      <c r="A38" s="34"/>
      <c r="B38" s="34"/>
      <c r="C38" s="83" t="s">
        <v>33</v>
      </c>
      <c r="D38" s="84"/>
      <c r="E38" s="84"/>
      <c r="F38" s="42">
        <v>1600</v>
      </c>
      <c r="G38" s="7"/>
      <c r="H38" s="7"/>
    </row>
    <row r="39" spans="1:8" ht="16" x14ac:dyDescent="0.15">
      <c r="A39" s="34"/>
      <c r="B39" s="34"/>
      <c r="C39" s="83" t="s">
        <v>34</v>
      </c>
      <c r="D39" s="84"/>
      <c r="E39" s="84"/>
      <c r="F39" s="42">
        <v>0</v>
      </c>
      <c r="G39" s="7"/>
      <c r="H39" s="7"/>
    </row>
    <row r="40" spans="1:8" ht="16" x14ac:dyDescent="0.15">
      <c r="A40" s="34"/>
      <c r="B40" s="34"/>
      <c r="C40" s="83" t="s">
        <v>35</v>
      </c>
      <c r="D40" s="84"/>
      <c r="E40" s="84"/>
      <c r="F40" s="42">
        <v>0</v>
      </c>
      <c r="G40" s="7"/>
      <c r="H40" s="7"/>
    </row>
    <row r="41" spans="1:8" ht="16" x14ac:dyDescent="0.15">
      <c r="A41" s="34"/>
      <c r="B41" s="34"/>
      <c r="C41" s="85" t="s">
        <v>36</v>
      </c>
      <c r="D41" s="86"/>
      <c r="E41" s="43"/>
      <c r="F41" s="44">
        <f>SUM(F42:F44)</f>
        <v>0</v>
      </c>
      <c r="G41" s="7"/>
      <c r="H41" s="7"/>
    </row>
    <row r="42" spans="1:8" ht="16" x14ac:dyDescent="0.15">
      <c r="A42" s="34"/>
      <c r="B42" s="34"/>
      <c r="C42" s="83" t="s">
        <v>37</v>
      </c>
      <c r="D42" s="84"/>
      <c r="E42" s="84"/>
      <c r="F42" s="42">
        <v>0</v>
      </c>
      <c r="G42" s="7"/>
      <c r="H42" s="7"/>
    </row>
    <row r="43" spans="1:8" ht="16" x14ac:dyDescent="0.15">
      <c r="A43" s="34"/>
      <c r="B43" s="34"/>
      <c r="C43" s="83" t="s">
        <v>38</v>
      </c>
      <c r="D43" s="84"/>
      <c r="E43" s="84"/>
      <c r="F43" s="42">
        <v>0</v>
      </c>
      <c r="G43" s="7"/>
      <c r="H43" s="7"/>
    </row>
    <row r="44" spans="1:8" ht="16" x14ac:dyDescent="0.15">
      <c r="A44" s="34"/>
      <c r="B44" s="34"/>
      <c r="C44" s="83" t="s">
        <v>20</v>
      </c>
      <c r="D44" s="84"/>
      <c r="E44" s="84"/>
      <c r="F44" s="42">
        <v>0</v>
      </c>
      <c r="G44" s="7"/>
      <c r="H44" s="7"/>
    </row>
    <row r="45" spans="1:8" ht="16" x14ac:dyDescent="0.15">
      <c r="A45" s="34"/>
      <c r="B45" s="34"/>
      <c r="C45" s="85" t="s">
        <v>39</v>
      </c>
      <c r="D45" s="86"/>
      <c r="E45" s="43"/>
      <c r="F45" s="44">
        <f>SUM(F46:F47)</f>
        <v>1650</v>
      </c>
      <c r="G45" s="7"/>
      <c r="H45" s="7"/>
    </row>
    <row r="46" spans="1:8" ht="16" x14ac:dyDescent="0.15">
      <c r="A46" s="34"/>
      <c r="B46" s="34"/>
      <c r="C46" s="83" t="s">
        <v>40</v>
      </c>
      <c r="D46" s="84"/>
      <c r="E46" s="84"/>
      <c r="F46" s="42">
        <v>900</v>
      </c>
      <c r="G46" s="7"/>
      <c r="H46" s="7"/>
    </row>
    <row r="47" spans="1:8" ht="16" x14ac:dyDescent="0.15">
      <c r="A47" s="34"/>
      <c r="B47" s="34"/>
      <c r="C47" s="83" t="s">
        <v>41</v>
      </c>
      <c r="D47" s="84"/>
      <c r="E47" s="84"/>
      <c r="F47" s="42">
        <v>750</v>
      </c>
      <c r="G47" s="7"/>
      <c r="H47" s="7"/>
    </row>
    <row r="48" spans="1:8" ht="16" x14ac:dyDescent="0.15">
      <c r="A48" s="34"/>
      <c r="B48" s="34"/>
      <c r="C48" s="85" t="s">
        <v>42</v>
      </c>
      <c r="D48" s="86"/>
      <c r="E48" s="43"/>
      <c r="F48" s="44">
        <f>SUM(F49:F55)</f>
        <v>1627</v>
      </c>
      <c r="G48" s="7"/>
      <c r="H48" s="7"/>
    </row>
    <row r="49" spans="1:8" ht="16" x14ac:dyDescent="0.15">
      <c r="A49" s="34"/>
      <c r="B49" s="34"/>
      <c r="C49" s="83" t="s">
        <v>43</v>
      </c>
      <c r="D49" s="84"/>
      <c r="E49" s="84"/>
      <c r="F49" s="42">
        <v>450</v>
      </c>
      <c r="G49" s="7"/>
      <c r="H49" s="7"/>
    </row>
    <row r="50" spans="1:8" ht="16" x14ac:dyDescent="0.15">
      <c r="A50" s="34"/>
      <c r="B50" s="34"/>
      <c r="C50" s="83" t="s">
        <v>44</v>
      </c>
      <c r="D50" s="84"/>
      <c r="E50" s="84"/>
      <c r="F50" s="42">
        <v>177</v>
      </c>
      <c r="G50" s="7"/>
      <c r="H50" s="7"/>
    </row>
    <row r="51" spans="1:8" ht="16" x14ac:dyDescent="0.15">
      <c r="A51" s="34"/>
      <c r="B51" s="34"/>
      <c r="C51" s="83" t="s">
        <v>45</v>
      </c>
      <c r="D51" s="84"/>
      <c r="E51" s="84"/>
      <c r="F51" s="42">
        <v>130</v>
      </c>
      <c r="G51" s="7"/>
      <c r="H51" s="7"/>
    </row>
    <row r="52" spans="1:8" ht="16" x14ac:dyDescent="0.15">
      <c r="A52" s="34"/>
      <c r="B52" s="34"/>
      <c r="C52" s="83" t="s">
        <v>46</v>
      </c>
      <c r="D52" s="84"/>
      <c r="E52" s="84"/>
      <c r="F52" s="42">
        <v>670</v>
      </c>
      <c r="G52" s="7"/>
      <c r="H52" s="7"/>
    </row>
    <row r="53" spans="1:8" ht="16" x14ac:dyDescent="0.15">
      <c r="A53" s="34"/>
      <c r="B53" s="34"/>
      <c r="C53" s="83" t="s">
        <v>47</v>
      </c>
      <c r="D53" s="84"/>
      <c r="E53" s="84"/>
      <c r="F53" s="42">
        <v>0</v>
      </c>
      <c r="G53" s="7"/>
      <c r="H53" s="7"/>
    </row>
    <row r="54" spans="1:8" ht="16" x14ac:dyDescent="0.15">
      <c r="A54" s="34"/>
      <c r="B54" s="34"/>
      <c r="C54" s="83" t="s">
        <v>48</v>
      </c>
      <c r="D54" s="84"/>
      <c r="E54" s="84"/>
      <c r="F54" s="42">
        <v>200</v>
      </c>
      <c r="G54" s="7"/>
      <c r="H54" s="7"/>
    </row>
    <row r="55" spans="1:8" ht="16" x14ac:dyDescent="0.15">
      <c r="A55" s="34"/>
      <c r="B55" s="34"/>
      <c r="C55" s="83" t="s">
        <v>49</v>
      </c>
      <c r="D55" s="84"/>
      <c r="E55" s="84"/>
      <c r="F55" s="42">
        <v>0</v>
      </c>
      <c r="G55" s="7"/>
      <c r="H55" s="7"/>
    </row>
    <row r="56" spans="1:8" ht="16" x14ac:dyDescent="0.15">
      <c r="A56" s="34"/>
      <c r="B56" s="34"/>
      <c r="C56" s="85" t="s">
        <v>50</v>
      </c>
      <c r="D56" s="86"/>
      <c r="E56" s="43"/>
      <c r="F56" s="44">
        <f>SUM(F57:F61)</f>
        <v>1300</v>
      </c>
      <c r="G56" s="7"/>
      <c r="H56" s="7"/>
    </row>
    <row r="57" spans="1:8" ht="16" x14ac:dyDescent="0.15">
      <c r="A57" s="34"/>
      <c r="B57" s="34"/>
      <c r="C57" s="83" t="s">
        <v>51</v>
      </c>
      <c r="D57" s="84"/>
      <c r="E57" s="84"/>
      <c r="F57" s="42">
        <v>800</v>
      </c>
      <c r="G57" s="7"/>
      <c r="H57" s="7"/>
    </row>
    <row r="58" spans="1:8" ht="16" x14ac:dyDescent="0.15">
      <c r="A58" s="7"/>
      <c r="B58" s="7"/>
      <c r="C58" s="83" t="s">
        <v>52</v>
      </c>
      <c r="D58" s="84"/>
      <c r="E58" s="84"/>
      <c r="F58" s="42">
        <v>500</v>
      </c>
      <c r="G58" s="7"/>
      <c r="H58" s="7"/>
    </row>
    <row r="59" spans="1:8" ht="16" x14ac:dyDescent="0.15">
      <c r="A59" s="7"/>
      <c r="B59" s="7"/>
      <c r="C59" s="83" t="s">
        <v>52</v>
      </c>
      <c r="D59" s="84"/>
      <c r="E59" s="84"/>
      <c r="F59" s="42">
        <v>0</v>
      </c>
      <c r="G59" s="7"/>
      <c r="H59" s="7"/>
    </row>
    <row r="60" spans="1:8" ht="16" x14ac:dyDescent="0.15">
      <c r="A60" s="7"/>
      <c r="B60" s="7"/>
      <c r="C60" s="83" t="s">
        <v>53</v>
      </c>
      <c r="D60" s="84"/>
      <c r="E60" s="84"/>
      <c r="F60" s="42">
        <v>0</v>
      </c>
      <c r="G60" s="7"/>
      <c r="H60" s="7"/>
    </row>
    <row r="61" spans="1:8" ht="16" x14ac:dyDescent="0.15">
      <c r="A61" s="7"/>
      <c r="B61" s="7"/>
      <c r="C61" s="101" t="s">
        <v>54</v>
      </c>
      <c r="D61" s="93"/>
      <c r="E61" s="93"/>
      <c r="F61" s="45">
        <v>0</v>
      </c>
      <c r="G61" s="7"/>
      <c r="H61" s="7"/>
    </row>
    <row r="62" spans="1:8" ht="13" x14ac:dyDescent="0.15">
      <c r="A62" s="7"/>
      <c r="B62" s="7"/>
      <c r="C62" s="46"/>
      <c r="D62" s="46"/>
      <c r="E62" s="46"/>
      <c r="F62" s="46"/>
      <c r="G62" s="7"/>
      <c r="H62" s="7"/>
    </row>
    <row r="63" spans="1:8" ht="13" x14ac:dyDescent="0.15">
      <c r="A63" s="7"/>
      <c r="B63" s="7"/>
      <c r="C63" s="114" t="s">
        <v>55</v>
      </c>
      <c r="D63" s="88"/>
      <c r="E63" s="47" t="s">
        <v>14</v>
      </c>
      <c r="F63" s="48">
        <f>D12</f>
        <v>4500</v>
      </c>
      <c r="G63" s="7"/>
      <c r="H63" s="7"/>
    </row>
    <row r="64" spans="1:8" ht="13" x14ac:dyDescent="0.15">
      <c r="A64" s="7"/>
      <c r="B64" s="7"/>
      <c r="C64" s="89"/>
      <c r="D64" s="84"/>
      <c r="E64" s="49" t="s">
        <v>15</v>
      </c>
      <c r="F64" s="50">
        <f>F66+F71</f>
        <v>3000</v>
      </c>
      <c r="G64" s="7"/>
      <c r="H64" s="7"/>
    </row>
    <row r="65" spans="1:8" ht="13" x14ac:dyDescent="0.15">
      <c r="A65" s="7"/>
      <c r="B65" s="7"/>
      <c r="C65" s="90"/>
      <c r="D65" s="91"/>
      <c r="E65" s="51" t="s">
        <v>16</v>
      </c>
      <c r="F65" s="52">
        <f>F63-F64</f>
        <v>1500</v>
      </c>
      <c r="G65" s="7"/>
      <c r="H65" s="7"/>
    </row>
    <row r="66" spans="1:8" ht="14" x14ac:dyDescent="0.15">
      <c r="A66" s="7"/>
      <c r="B66" s="7"/>
      <c r="C66" s="115" t="s">
        <v>56</v>
      </c>
      <c r="D66" s="93"/>
      <c r="E66" s="53"/>
      <c r="F66" s="54">
        <f>SUM(F67:F70)</f>
        <v>1000</v>
      </c>
      <c r="G66" s="7"/>
      <c r="H66" s="7"/>
    </row>
    <row r="67" spans="1:8" ht="16" x14ac:dyDescent="0.15">
      <c r="A67" s="7"/>
      <c r="B67" s="7"/>
      <c r="C67" s="83" t="s">
        <v>57</v>
      </c>
      <c r="D67" s="84"/>
      <c r="E67" s="84"/>
      <c r="F67" s="55">
        <v>0</v>
      </c>
      <c r="G67" s="7"/>
      <c r="H67" s="7"/>
    </row>
    <row r="68" spans="1:8" ht="16" x14ac:dyDescent="0.15">
      <c r="A68" s="7"/>
      <c r="B68" s="7"/>
      <c r="C68" s="83" t="s">
        <v>58</v>
      </c>
      <c r="D68" s="84"/>
      <c r="E68" s="84"/>
      <c r="F68" s="55">
        <v>500</v>
      </c>
      <c r="G68" s="7"/>
      <c r="H68" s="7"/>
    </row>
    <row r="69" spans="1:8" ht="16" x14ac:dyDescent="0.15">
      <c r="A69" s="7"/>
      <c r="B69" s="7"/>
      <c r="C69" s="83" t="s">
        <v>59</v>
      </c>
      <c r="D69" s="84"/>
      <c r="E69" s="84"/>
      <c r="F69" s="55">
        <v>0</v>
      </c>
      <c r="G69" s="7"/>
      <c r="H69" s="7"/>
    </row>
    <row r="70" spans="1:8" ht="16" x14ac:dyDescent="0.15">
      <c r="A70" s="7"/>
      <c r="B70" s="7"/>
      <c r="C70" s="83" t="s">
        <v>60</v>
      </c>
      <c r="D70" s="84"/>
      <c r="E70" s="84"/>
      <c r="F70" s="55">
        <v>500</v>
      </c>
      <c r="G70" s="7"/>
      <c r="H70" s="7"/>
    </row>
    <row r="71" spans="1:8" ht="14" x14ac:dyDescent="0.15">
      <c r="A71" s="7"/>
      <c r="B71" s="7"/>
      <c r="C71" s="113" t="s">
        <v>61</v>
      </c>
      <c r="D71" s="86"/>
      <c r="E71" s="56"/>
      <c r="F71" s="57">
        <f>SUM(F72:F75)</f>
        <v>2000</v>
      </c>
      <c r="G71" s="7"/>
      <c r="H71" s="7"/>
    </row>
    <row r="72" spans="1:8" ht="16" x14ac:dyDescent="0.15">
      <c r="A72" s="7"/>
      <c r="B72" s="7"/>
      <c r="C72" s="83" t="s">
        <v>62</v>
      </c>
      <c r="D72" s="84"/>
      <c r="E72" s="84"/>
      <c r="F72" s="55">
        <v>1300</v>
      </c>
      <c r="G72" s="7"/>
      <c r="H72" s="7"/>
    </row>
    <row r="73" spans="1:8" ht="16" x14ac:dyDescent="0.15">
      <c r="A73" s="7"/>
      <c r="B73" s="7"/>
      <c r="C73" s="83" t="s">
        <v>63</v>
      </c>
      <c r="D73" s="84"/>
      <c r="E73" s="84"/>
      <c r="F73" s="55">
        <v>700</v>
      </c>
      <c r="G73" s="7"/>
      <c r="H73" s="7"/>
    </row>
    <row r="74" spans="1:8" ht="16" x14ac:dyDescent="0.15">
      <c r="A74" s="7"/>
      <c r="B74" s="7"/>
      <c r="C74" s="83" t="s">
        <v>64</v>
      </c>
      <c r="D74" s="84"/>
      <c r="E74" s="84"/>
      <c r="F74" s="55">
        <v>0</v>
      </c>
      <c r="G74" s="7"/>
      <c r="H74" s="7"/>
    </row>
    <row r="75" spans="1:8" ht="16" x14ac:dyDescent="0.15">
      <c r="A75" s="7"/>
      <c r="B75" s="7"/>
      <c r="C75" s="101" t="s">
        <v>20</v>
      </c>
      <c r="D75" s="93"/>
      <c r="E75" s="93"/>
      <c r="F75" s="58">
        <v>0</v>
      </c>
      <c r="G75" s="7"/>
      <c r="H75" s="7"/>
    </row>
    <row r="76" spans="1:8" ht="13" x14ac:dyDescent="0.15">
      <c r="A76" s="7"/>
      <c r="B76" s="7"/>
      <c r="C76" s="46"/>
      <c r="D76" s="46"/>
      <c r="E76" s="46"/>
      <c r="F76" s="46"/>
      <c r="G76" s="7"/>
      <c r="H76" s="7"/>
    </row>
    <row r="77" spans="1:8" ht="13" x14ac:dyDescent="0.15">
      <c r="A77" s="7"/>
      <c r="B77" s="7"/>
      <c r="C77" s="104" t="s">
        <v>65</v>
      </c>
      <c r="D77" s="105"/>
      <c r="E77" s="59" t="s">
        <v>14</v>
      </c>
      <c r="F77" s="60">
        <f>D13</f>
        <v>3375</v>
      </c>
      <c r="G77" s="7"/>
      <c r="H77" s="7"/>
    </row>
    <row r="78" spans="1:8" ht="13" x14ac:dyDescent="0.15">
      <c r="A78" s="7"/>
      <c r="B78" s="7"/>
      <c r="C78" s="106"/>
      <c r="D78" s="107"/>
      <c r="E78" s="61" t="s">
        <v>15</v>
      </c>
      <c r="F78" s="62">
        <f>F80+F86+F89</f>
        <v>4160</v>
      </c>
      <c r="G78" s="7"/>
      <c r="H78" s="7"/>
    </row>
    <row r="79" spans="1:8" ht="13" x14ac:dyDescent="0.15">
      <c r="A79" s="7"/>
      <c r="B79" s="7"/>
      <c r="C79" s="108"/>
      <c r="D79" s="109"/>
      <c r="E79" s="63" t="s">
        <v>16</v>
      </c>
      <c r="F79" s="64">
        <f>F77-F78</f>
        <v>-785</v>
      </c>
      <c r="G79" s="7"/>
      <c r="H79" s="7"/>
    </row>
    <row r="80" spans="1:8" ht="14" x14ac:dyDescent="0.15">
      <c r="A80" s="7"/>
      <c r="B80" s="7"/>
      <c r="C80" s="110" t="s">
        <v>66</v>
      </c>
      <c r="D80" s="93"/>
      <c r="E80" s="65"/>
      <c r="F80" s="66">
        <f>SUM(F81:F85)</f>
        <v>3360</v>
      </c>
      <c r="G80" s="7"/>
      <c r="H80" s="7"/>
    </row>
    <row r="81" spans="1:8" ht="16" x14ac:dyDescent="0.15">
      <c r="A81" s="7"/>
      <c r="B81" s="7"/>
      <c r="C81" s="103" t="s">
        <v>67</v>
      </c>
      <c r="D81" s="84"/>
      <c r="E81" s="84"/>
      <c r="F81" s="67">
        <v>560</v>
      </c>
      <c r="G81" s="7"/>
      <c r="H81" s="7"/>
    </row>
    <row r="82" spans="1:8" ht="16" x14ac:dyDescent="0.15">
      <c r="A82" s="7"/>
      <c r="B82" s="7"/>
      <c r="C82" s="83" t="s">
        <v>68</v>
      </c>
      <c r="D82" s="84"/>
      <c r="E82" s="84"/>
      <c r="F82" s="67">
        <v>500</v>
      </c>
      <c r="G82" s="7"/>
      <c r="H82" s="7"/>
    </row>
    <row r="83" spans="1:8" ht="16" x14ac:dyDescent="0.15">
      <c r="A83" s="7"/>
      <c r="B83" s="7"/>
      <c r="C83" s="83" t="s">
        <v>69</v>
      </c>
      <c r="D83" s="84"/>
      <c r="E83" s="84"/>
      <c r="F83" s="67">
        <v>1600</v>
      </c>
      <c r="G83" s="7"/>
      <c r="H83" s="7"/>
    </row>
    <row r="84" spans="1:8" ht="16" x14ac:dyDescent="0.15">
      <c r="A84" s="7"/>
      <c r="B84" s="7"/>
      <c r="C84" s="83" t="s">
        <v>70</v>
      </c>
      <c r="D84" s="84"/>
      <c r="E84" s="84"/>
      <c r="F84" s="67">
        <v>0</v>
      </c>
      <c r="G84" s="7"/>
      <c r="H84" s="7"/>
    </row>
    <row r="85" spans="1:8" ht="16" x14ac:dyDescent="0.15">
      <c r="A85" s="7"/>
      <c r="B85" s="7"/>
      <c r="C85" s="83" t="s">
        <v>71</v>
      </c>
      <c r="D85" s="84"/>
      <c r="E85" s="84"/>
      <c r="F85" s="68">
        <v>700</v>
      </c>
      <c r="G85" s="7"/>
      <c r="H85" s="7"/>
    </row>
    <row r="86" spans="1:8" ht="14" x14ac:dyDescent="0.15">
      <c r="A86" s="7"/>
      <c r="B86" s="7"/>
      <c r="C86" s="69" t="s">
        <v>72</v>
      </c>
      <c r="D86" s="70"/>
      <c r="E86" s="71"/>
      <c r="F86" s="72">
        <f>SUM(F87:F88)</f>
        <v>800</v>
      </c>
      <c r="G86" s="7"/>
      <c r="H86" s="7"/>
    </row>
    <row r="87" spans="1:8" ht="16" x14ac:dyDescent="0.15">
      <c r="A87" s="7"/>
      <c r="B87" s="7"/>
      <c r="C87" s="83" t="s">
        <v>73</v>
      </c>
      <c r="D87" s="84"/>
      <c r="E87" s="84"/>
      <c r="F87" s="67">
        <v>300</v>
      </c>
      <c r="G87" s="7"/>
      <c r="H87" s="7"/>
    </row>
    <row r="88" spans="1:8" ht="16" x14ac:dyDescent="0.15">
      <c r="A88" s="7"/>
      <c r="B88" s="7"/>
      <c r="C88" s="83" t="s">
        <v>74</v>
      </c>
      <c r="D88" s="84"/>
      <c r="E88" s="84"/>
      <c r="F88" s="68">
        <v>500</v>
      </c>
      <c r="G88" s="7"/>
      <c r="H88" s="7"/>
    </row>
    <row r="89" spans="1:8" ht="14" x14ac:dyDescent="0.15">
      <c r="A89" s="7"/>
      <c r="B89" s="7"/>
      <c r="C89" s="111" t="s">
        <v>17</v>
      </c>
      <c r="D89" s="86"/>
      <c r="E89" s="112"/>
      <c r="F89" s="72">
        <f>SUM(F90)</f>
        <v>0</v>
      </c>
      <c r="G89" s="7"/>
      <c r="H89" s="7"/>
    </row>
    <row r="90" spans="1:8" ht="16" x14ac:dyDescent="0.15">
      <c r="A90" s="7"/>
      <c r="B90" s="7"/>
      <c r="C90" s="101" t="s">
        <v>75</v>
      </c>
      <c r="D90" s="93"/>
      <c r="E90" s="93"/>
      <c r="F90" s="68"/>
      <c r="G90" s="7"/>
      <c r="H90" s="7"/>
    </row>
    <row r="91" spans="1:8" ht="13" x14ac:dyDescent="0.15">
      <c r="A91" s="7"/>
      <c r="B91" s="7"/>
      <c r="C91" s="46"/>
      <c r="D91" s="46"/>
      <c r="E91" s="46"/>
      <c r="F91" s="46"/>
      <c r="G91" s="7"/>
      <c r="H91" s="7"/>
    </row>
    <row r="92" spans="1:8" ht="13" x14ac:dyDescent="0.15">
      <c r="A92" s="102"/>
      <c r="B92" s="84"/>
      <c r="C92" s="84"/>
      <c r="D92" s="84"/>
      <c r="E92" s="84"/>
      <c r="F92" s="84"/>
      <c r="G92" s="84"/>
      <c r="H92" s="84"/>
    </row>
    <row r="93" spans="1:8" ht="38.25" customHeight="1" x14ac:dyDescent="0.15">
      <c r="A93" s="94" t="s">
        <v>0</v>
      </c>
      <c r="B93" s="84"/>
      <c r="C93" s="84"/>
      <c r="D93" s="84"/>
      <c r="E93" s="84"/>
      <c r="F93" s="84"/>
      <c r="G93" s="84"/>
      <c r="H93" s="84"/>
    </row>
    <row r="94" spans="1:8" ht="13" x14ac:dyDescent="0.15">
      <c r="A94" s="7"/>
      <c r="B94" s="7"/>
      <c r="C94" s="46"/>
      <c r="D94" s="46"/>
      <c r="E94" s="46"/>
      <c r="F94" s="46"/>
      <c r="G94" s="7"/>
      <c r="H94" s="7"/>
    </row>
    <row r="95" spans="1:8" ht="13" x14ac:dyDescent="0.15">
      <c r="A95" s="7"/>
      <c r="B95" s="7"/>
      <c r="C95" s="46"/>
      <c r="D95" s="46"/>
      <c r="E95" s="46"/>
      <c r="F95" s="46"/>
      <c r="G95" s="7"/>
      <c r="H95" s="7"/>
    </row>
  </sheetData>
  <mergeCells count="73">
    <mergeCell ref="C61:E61"/>
    <mergeCell ref="C63:D65"/>
    <mergeCell ref="C66:D66"/>
    <mergeCell ref="C67:E67"/>
    <mergeCell ref="C68:E68"/>
    <mergeCell ref="C69:E69"/>
    <mergeCell ref="C70:E70"/>
    <mergeCell ref="C71:D71"/>
    <mergeCell ref="C72:E72"/>
    <mergeCell ref="C73:E73"/>
    <mergeCell ref="C74:E74"/>
    <mergeCell ref="C75:E75"/>
    <mergeCell ref="C77:D79"/>
    <mergeCell ref="C80:D80"/>
    <mergeCell ref="C89:E89"/>
    <mergeCell ref="C90:E90"/>
    <mergeCell ref="A92:H92"/>
    <mergeCell ref="A93:H93"/>
    <mergeCell ref="C81:E81"/>
    <mergeCell ref="C82:E82"/>
    <mergeCell ref="C83:E83"/>
    <mergeCell ref="C84:E84"/>
    <mergeCell ref="C85:E85"/>
    <mergeCell ref="C87:E87"/>
    <mergeCell ref="C88:E88"/>
    <mergeCell ref="A1:H1"/>
    <mergeCell ref="C4:F4"/>
    <mergeCell ref="C6:E6"/>
    <mergeCell ref="C7:C8"/>
    <mergeCell ref="D7:E7"/>
    <mergeCell ref="A2:H2"/>
    <mergeCell ref="C17:D19"/>
    <mergeCell ref="C20:E20"/>
    <mergeCell ref="C21:E21"/>
    <mergeCell ref="C22:E22"/>
    <mergeCell ref="C23:E23"/>
    <mergeCell ref="C24:D24"/>
    <mergeCell ref="C25:E25"/>
    <mergeCell ref="C26:E26"/>
    <mergeCell ref="C27:E27"/>
    <mergeCell ref="C28:D28"/>
    <mergeCell ref="C29:E29"/>
    <mergeCell ref="C30:E30"/>
    <mergeCell ref="C31:E31"/>
    <mergeCell ref="C32:E32"/>
    <mergeCell ref="C33:D33"/>
    <mergeCell ref="C34:E34"/>
    <mergeCell ref="C35:E35"/>
    <mergeCell ref="C36:E36"/>
    <mergeCell ref="C37:D37"/>
    <mergeCell ref="C38:E38"/>
    <mergeCell ref="C39:E39"/>
    <mergeCell ref="C40:E40"/>
    <mergeCell ref="C41:D41"/>
    <mergeCell ref="C42:E42"/>
    <mergeCell ref="C43:E43"/>
    <mergeCell ref="C44:E44"/>
    <mergeCell ref="C45:D45"/>
    <mergeCell ref="C46:E46"/>
    <mergeCell ref="C47:E47"/>
    <mergeCell ref="C48:D48"/>
    <mergeCell ref="C49:E49"/>
    <mergeCell ref="C50:E50"/>
    <mergeCell ref="C51:E51"/>
    <mergeCell ref="C52:E52"/>
    <mergeCell ref="C53:E53"/>
    <mergeCell ref="C59:E59"/>
    <mergeCell ref="C60:E60"/>
    <mergeCell ref="C54:E54"/>
    <mergeCell ref="C55:E55"/>
    <mergeCell ref="C56:D56"/>
    <mergeCell ref="C57:E57"/>
    <mergeCell ref="C58:E58"/>
  </mergeCells>
  <hyperlinks>
    <hyperlink ref="A1" r:id="rId1" xr:uid="{00000000-0004-0000-0000-000000000000}"/>
    <hyperlink ref="A93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64"/>
  <sheetViews>
    <sheetView showGridLines="0" workbookViewId="0"/>
  </sheetViews>
  <sheetFormatPr baseColWidth="10" defaultColWidth="12.6640625" defaultRowHeight="15.75" customHeight="1" x14ac:dyDescent="0.15"/>
  <cols>
    <col min="1" max="1" width="2.6640625" customWidth="1"/>
    <col min="2" max="2" width="14.83203125" customWidth="1"/>
    <col min="3" max="3" width="12.6640625" customWidth="1"/>
    <col min="4" max="4" width="9.6640625" customWidth="1"/>
    <col min="5" max="5" width="13.83203125" customWidth="1"/>
    <col min="6" max="6" width="2.83203125" customWidth="1"/>
    <col min="7" max="7" width="16" customWidth="1"/>
    <col min="8" max="8" width="17.1640625" customWidth="1"/>
    <col min="10" max="10" width="11.5" customWidth="1"/>
    <col min="11" max="11" width="2.6640625" customWidth="1"/>
    <col min="12" max="12" width="6.6640625" customWidth="1"/>
    <col min="13" max="13" width="23.1640625" customWidth="1"/>
    <col min="16" max="16" width="3.5" customWidth="1"/>
  </cols>
  <sheetData>
    <row r="1" spans="1:16" ht="24.75" customHeight="1" x14ac:dyDescent="0.15">
      <c r="A1" s="116" t="s">
        <v>76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26.25" customHeight="1" x14ac:dyDescent="0.15">
      <c r="A2" s="1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00.5" customHeight="1" x14ac:dyDescent="0.15">
      <c r="A3" s="1"/>
      <c r="B3" s="73"/>
      <c r="C3" s="73"/>
      <c r="D3" s="73"/>
      <c r="E3" s="73"/>
      <c r="F3" s="73"/>
      <c r="G3" s="117"/>
      <c r="H3" s="84"/>
      <c r="I3" s="84"/>
      <c r="J3" s="84"/>
      <c r="K3" s="73"/>
      <c r="L3" s="73"/>
      <c r="M3" s="73"/>
      <c r="N3" s="73"/>
      <c r="O3" s="73"/>
      <c r="P3" s="73"/>
    </row>
    <row r="4" spans="1:16" ht="18.75" customHeight="1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.75" customHeight="1" x14ac:dyDescent="0.15">
      <c r="A5" s="1"/>
      <c r="B5" s="118" t="s">
        <v>77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2"/>
    </row>
    <row r="6" spans="1:16" ht="16" x14ac:dyDescent="0.15">
      <c r="A6" s="3"/>
      <c r="B6" s="3"/>
      <c r="C6" s="4"/>
      <c r="D6" s="5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" x14ac:dyDescent="0.15">
      <c r="A7" s="3"/>
      <c r="B7" s="9"/>
      <c r="C7" s="9"/>
      <c r="D7" s="9"/>
      <c r="E7" s="9"/>
      <c r="F7" s="9"/>
      <c r="G7" s="119" t="s">
        <v>2</v>
      </c>
      <c r="H7" s="120"/>
      <c r="I7" s="120"/>
      <c r="J7" s="74">
        <f>SUM(J8:J9)</f>
        <v>0</v>
      </c>
      <c r="K7" s="7"/>
      <c r="L7" s="7"/>
      <c r="M7" s="7"/>
      <c r="N7" s="7"/>
      <c r="O7" s="7"/>
      <c r="P7" s="7"/>
    </row>
    <row r="8" spans="1:16" ht="16" x14ac:dyDescent="0.15">
      <c r="A8" s="3"/>
      <c r="B8" s="9"/>
      <c r="C8" s="9"/>
      <c r="D8" s="9"/>
      <c r="E8" s="9"/>
      <c r="F8" s="9"/>
      <c r="G8" s="121" t="s">
        <v>3</v>
      </c>
      <c r="H8" s="123" t="s">
        <v>78</v>
      </c>
      <c r="I8" s="84"/>
      <c r="J8" s="75" t="s">
        <v>79</v>
      </c>
      <c r="K8" s="7"/>
      <c r="L8" s="7"/>
      <c r="M8" s="7"/>
      <c r="N8" s="7"/>
      <c r="O8" s="7"/>
      <c r="P8" s="7"/>
    </row>
    <row r="9" spans="1:16" ht="16" x14ac:dyDescent="0.15">
      <c r="A9" s="3"/>
      <c r="B9" s="9"/>
      <c r="C9" s="9"/>
      <c r="D9" s="9"/>
      <c r="E9" s="9"/>
      <c r="F9" s="9"/>
      <c r="G9" s="122"/>
      <c r="H9" s="76" t="s">
        <v>5</v>
      </c>
      <c r="I9" s="77"/>
      <c r="J9" s="78" t="s">
        <v>79</v>
      </c>
      <c r="K9" s="7"/>
      <c r="L9" s="7"/>
      <c r="M9" s="7"/>
      <c r="N9" s="7"/>
      <c r="O9" s="7"/>
      <c r="P9" s="7"/>
    </row>
    <row r="10" spans="1:16" ht="16" x14ac:dyDescent="0.15">
      <c r="A10" s="3"/>
      <c r="B10" s="9"/>
      <c r="C10" s="9"/>
      <c r="D10" s="9"/>
      <c r="E10" s="9"/>
      <c r="F10" s="9"/>
      <c r="G10" s="14"/>
      <c r="H10" s="15"/>
      <c r="I10" s="15"/>
      <c r="J10" s="16"/>
      <c r="K10" s="7"/>
      <c r="L10" s="7"/>
      <c r="M10" s="7"/>
      <c r="N10" s="7"/>
      <c r="O10" s="7"/>
      <c r="P10" s="7"/>
    </row>
    <row r="11" spans="1:16" ht="30" x14ac:dyDescent="0.15">
      <c r="A11" s="3"/>
      <c r="B11" s="9"/>
      <c r="C11" s="9"/>
      <c r="D11" s="9"/>
      <c r="E11" s="9"/>
      <c r="F11" s="9"/>
      <c r="G11" s="17"/>
      <c r="H11" s="18" t="s">
        <v>6</v>
      </c>
      <c r="I11" s="19" t="s">
        <v>7</v>
      </c>
      <c r="J11" s="20" t="s">
        <v>8</v>
      </c>
      <c r="K11" s="7"/>
      <c r="L11" s="7"/>
      <c r="M11" s="7"/>
      <c r="N11" s="7"/>
      <c r="O11" s="7"/>
      <c r="P11" s="7"/>
    </row>
    <row r="12" spans="1:16" ht="24" customHeight="1" x14ac:dyDescent="0.15">
      <c r="A12" s="3"/>
      <c r="B12" s="9"/>
      <c r="C12" s="9"/>
      <c r="D12" s="9"/>
      <c r="E12" s="9"/>
      <c r="F12" s="9"/>
      <c r="G12" s="21" t="s">
        <v>9</v>
      </c>
      <c r="H12" s="22">
        <f>J7*65%</f>
        <v>0</v>
      </c>
      <c r="I12" s="22">
        <f>E19</f>
        <v>0</v>
      </c>
      <c r="J12" s="23">
        <f t="shared" ref="J12:J14" si="0">H12-I12</f>
        <v>0</v>
      </c>
      <c r="K12" s="7"/>
      <c r="L12" s="7"/>
      <c r="M12" s="7"/>
      <c r="N12" s="7"/>
      <c r="O12" s="7"/>
      <c r="P12" s="7"/>
    </row>
    <row r="13" spans="1:16" ht="24" customHeight="1" x14ac:dyDescent="0.15">
      <c r="A13" s="3"/>
      <c r="B13" s="9"/>
      <c r="C13" s="9"/>
      <c r="D13" s="9"/>
      <c r="E13" s="9"/>
      <c r="F13" s="9"/>
      <c r="G13" s="24" t="s">
        <v>10</v>
      </c>
      <c r="H13" s="22">
        <f>J7*20%</f>
        <v>0</v>
      </c>
      <c r="I13" s="22">
        <f>J19</f>
        <v>0</v>
      </c>
      <c r="J13" s="23">
        <f t="shared" si="0"/>
        <v>0</v>
      </c>
      <c r="K13" s="7"/>
      <c r="L13" s="7"/>
      <c r="M13" s="7"/>
      <c r="N13" s="7"/>
      <c r="O13" s="7"/>
      <c r="P13" s="7"/>
    </row>
    <row r="14" spans="1:16" ht="24" customHeight="1" x14ac:dyDescent="0.15">
      <c r="A14" s="3"/>
      <c r="B14" s="9"/>
      <c r="C14" s="9"/>
      <c r="D14" s="9"/>
      <c r="E14" s="9"/>
      <c r="F14" s="9"/>
      <c r="G14" s="25" t="s">
        <v>11</v>
      </c>
      <c r="H14" s="26">
        <f>J7*15%</f>
        <v>0</v>
      </c>
      <c r="I14" s="26">
        <f>O19</f>
        <v>0</v>
      </c>
      <c r="J14" s="27">
        <f t="shared" si="0"/>
        <v>0</v>
      </c>
      <c r="K14" s="7"/>
      <c r="L14" s="7"/>
      <c r="M14" s="7"/>
      <c r="N14" s="7"/>
      <c r="O14" s="7"/>
      <c r="P14" s="7"/>
    </row>
    <row r="15" spans="1:16" ht="8.25" customHeight="1" x14ac:dyDescent="0.15">
      <c r="A15" s="3"/>
      <c r="B15" s="31"/>
      <c r="C15" s="32"/>
      <c r="D15" s="32"/>
      <c r="E15" s="33"/>
      <c r="F15" s="7"/>
      <c r="G15" s="7"/>
      <c r="H15" s="7"/>
      <c r="K15" s="7"/>
      <c r="L15" s="7"/>
      <c r="M15" s="7"/>
      <c r="N15" s="7"/>
      <c r="O15" s="7"/>
      <c r="P15" s="7"/>
    </row>
    <row r="16" spans="1:16" ht="23.25" customHeight="1" x14ac:dyDescent="0.15">
      <c r="A16" s="3"/>
      <c r="B16" s="31"/>
      <c r="C16" s="32"/>
      <c r="D16" s="32"/>
      <c r="E16" s="33"/>
      <c r="F16" s="7"/>
      <c r="G16" s="28" t="s">
        <v>12</v>
      </c>
      <c r="H16" s="29">
        <f t="shared" ref="H16:J16" si="1">SUM(H12:H14)</f>
        <v>0</v>
      </c>
      <c r="I16" s="29">
        <f t="shared" si="1"/>
        <v>0</v>
      </c>
      <c r="J16" s="30">
        <f t="shared" si="1"/>
        <v>0</v>
      </c>
      <c r="K16" s="7"/>
      <c r="L16" s="7"/>
      <c r="M16" s="7"/>
      <c r="N16" s="7"/>
      <c r="O16" s="7"/>
      <c r="P16" s="7"/>
    </row>
    <row r="17" spans="1:16" ht="16" x14ac:dyDescent="0.15">
      <c r="A17" s="3"/>
      <c r="B17" s="31"/>
      <c r="C17" s="32"/>
      <c r="D17" s="32"/>
      <c r="E17" s="33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ht="16" x14ac:dyDescent="0.15">
      <c r="A18" s="34"/>
      <c r="B18" s="87" t="s">
        <v>13</v>
      </c>
      <c r="C18" s="88"/>
      <c r="D18" s="35" t="s">
        <v>14</v>
      </c>
      <c r="E18" s="36">
        <f>H12</f>
        <v>0</v>
      </c>
      <c r="F18" s="7"/>
      <c r="G18" s="114" t="s">
        <v>55</v>
      </c>
      <c r="H18" s="88"/>
      <c r="I18" s="47" t="s">
        <v>14</v>
      </c>
      <c r="J18" s="48">
        <f>H13</f>
        <v>0</v>
      </c>
      <c r="K18" s="7"/>
      <c r="L18" s="104" t="s">
        <v>65</v>
      </c>
      <c r="M18" s="105"/>
      <c r="N18" s="59" t="s">
        <v>14</v>
      </c>
      <c r="O18" s="60">
        <f>H14</f>
        <v>0</v>
      </c>
      <c r="P18" s="79"/>
    </row>
    <row r="19" spans="1:16" ht="16" x14ac:dyDescent="0.15">
      <c r="A19" s="34"/>
      <c r="B19" s="89"/>
      <c r="C19" s="84"/>
      <c r="D19" s="37" t="s">
        <v>15</v>
      </c>
      <c r="E19" s="38">
        <f>E25+E21+E29+E34+E38+E42+E46+E49+E57</f>
        <v>0</v>
      </c>
      <c r="F19" s="7"/>
      <c r="G19" s="89"/>
      <c r="H19" s="84"/>
      <c r="I19" s="49" t="s">
        <v>15</v>
      </c>
      <c r="J19" s="50">
        <f>J21+J26</f>
        <v>0</v>
      </c>
      <c r="K19" s="7"/>
      <c r="L19" s="106"/>
      <c r="M19" s="107"/>
      <c r="N19" s="61" t="s">
        <v>15</v>
      </c>
      <c r="O19" s="62">
        <f>O21+O27+O30</f>
        <v>0</v>
      </c>
      <c r="P19" s="79"/>
    </row>
    <row r="20" spans="1:16" ht="16" x14ac:dyDescent="0.15">
      <c r="A20" s="34"/>
      <c r="B20" s="90"/>
      <c r="C20" s="91"/>
      <c r="D20" s="39" t="s">
        <v>16</v>
      </c>
      <c r="E20" s="40">
        <f>E18-E19</f>
        <v>0</v>
      </c>
      <c r="F20" s="7"/>
      <c r="G20" s="90"/>
      <c r="H20" s="91"/>
      <c r="I20" s="51" t="s">
        <v>16</v>
      </c>
      <c r="J20" s="52">
        <f>J18-J19</f>
        <v>0</v>
      </c>
      <c r="K20" s="7"/>
      <c r="L20" s="108"/>
      <c r="M20" s="109"/>
      <c r="N20" s="63" t="s">
        <v>16</v>
      </c>
      <c r="O20" s="64">
        <f>O18-O19</f>
        <v>0</v>
      </c>
      <c r="P20" s="79"/>
    </row>
    <row r="21" spans="1:16" ht="16" x14ac:dyDescent="0.15">
      <c r="A21" s="34"/>
      <c r="B21" s="92" t="s">
        <v>17</v>
      </c>
      <c r="C21" s="93"/>
      <c r="D21" s="93"/>
      <c r="E21" s="41">
        <f>SUM(E22:E24)</f>
        <v>0</v>
      </c>
      <c r="F21" s="7"/>
      <c r="G21" s="115" t="s">
        <v>56</v>
      </c>
      <c r="H21" s="93"/>
      <c r="I21" s="53"/>
      <c r="J21" s="54">
        <f>SUM(J22:J25)</f>
        <v>0</v>
      </c>
      <c r="K21" s="7"/>
      <c r="L21" s="110" t="s">
        <v>66</v>
      </c>
      <c r="M21" s="93"/>
      <c r="N21" s="65"/>
      <c r="O21" s="66">
        <f>SUM(O22:O26)</f>
        <v>0</v>
      </c>
      <c r="P21" s="80"/>
    </row>
    <row r="22" spans="1:16" ht="16" x14ac:dyDescent="0.15">
      <c r="A22" s="34"/>
      <c r="B22" s="83" t="s">
        <v>18</v>
      </c>
      <c r="C22" s="84"/>
      <c r="D22" s="84"/>
      <c r="E22" s="42" t="s">
        <v>79</v>
      </c>
      <c r="F22" s="7"/>
      <c r="G22" s="83" t="s">
        <v>57</v>
      </c>
      <c r="H22" s="84"/>
      <c r="I22" s="84"/>
      <c r="J22" s="55" t="s">
        <v>79</v>
      </c>
      <c r="K22" s="7"/>
      <c r="L22" s="103" t="s">
        <v>67</v>
      </c>
      <c r="M22" s="84"/>
      <c r="N22" s="84"/>
      <c r="O22" s="67" t="s">
        <v>79</v>
      </c>
      <c r="P22" s="81"/>
    </row>
    <row r="23" spans="1:16" ht="16" x14ac:dyDescent="0.15">
      <c r="A23" s="34"/>
      <c r="B23" s="83" t="s">
        <v>19</v>
      </c>
      <c r="C23" s="84"/>
      <c r="D23" s="84"/>
      <c r="E23" s="42" t="s">
        <v>79</v>
      </c>
      <c r="F23" s="7"/>
      <c r="G23" s="83" t="s">
        <v>58</v>
      </c>
      <c r="H23" s="84"/>
      <c r="I23" s="84"/>
      <c r="J23" s="55" t="s">
        <v>79</v>
      </c>
      <c r="K23" s="7"/>
      <c r="L23" s="83" t="s">
        <v>68</v>
      </c>
      <c r="M23" s="84"/>
      <c r="N23" s="84"/>
      <c r="O23" s="67" t="s">
        <v>79</v>
      </c>
      <c r="P23" s="81"/>
    </row>
    <row r="24" spans="1:16" ht="16" x14ac:dyDescent="0.15">
      <c r="A24" s="34"/>
      <c r="B24" s="83" t="s">
        <v>20</v>
      </c>
      <c r="C24" s="84"/>
      <c r="D24" s="84"/>
      <c r="E24" s="42" t="s">
        <v>79</v>
      </c>
      <c r="F24" s="7"/>
      <c r="G24" s="83" t="s">
        <v>59</v>
      </c>
      <c r="H24" s="84"/>
      <c r="I24" s="84"/>
      <c r="J24" s="55" t="s">
        <v>79</v>
      </c>
      <c r="K24" s="7"/>
      <c r="L24" s="83" t="s">
        <v>69</v>
      </c>
      <c r="M24" s="84"/>
      <c r="N24" s="84"/>
      <c r="O24" s="67" t="s">
        <v>79</v>
      </c>
      <c r="P24" s="81"/>
    </row>
    <row r="25" spans="1:16" ht="19.5" customHeight="1" x14ac:dyDescent="0.15">
      <c r="A25" s="34"/>
      <c r="B25" s="85" t="s">
        <v>21</v>
      </c>
      <c r="C25" s="86"/>
      <c r="D25" s="43"/>
      <c r="E25" s="44">
        <f>SUM(E26:E28)</f>
        <v>0</v>
      </c>
      <c r="F25" s="7"/>
      <c r="G25" s="83" t="s">
        <v>60</v>
      </c>
      <c r="H25" s="84"/>
      <c r="I25" s="84"/>
      <c r="J25" s="55" t="s">
        <v>79</v>
      </c>
      <c r="K25" s="7"/>
      <c r="L25" s="83" t="s">
        <v>70</v>
      </c>
      <c r="M25" s="84"/>
      <c r="N25" s="84"/>
      <c r="O25" s="67" t="s">
        <v>79</v>
      </c>
      <c r="P25" s="81"/>
    </row>
    <row r="26" spans="1:16" ht="16" x14ac:dyDescent="0.15">
      <c r="A26" s="34"/>
      <c r="B26" s="83" t="s">
        <v>22</v>
      </c>
      <c r="C26" s="84"/>
      <c r="D26" s="84"/>
      <c r="E26" s="42" t="s">
        <v>79</v>
      </c>
      <c r="F26" s="7"/>
      <c r="G26" s="113" t="s">
        <v>61</v>
      </c>
      <c r="H26" s="86"/>
      <c r="I26" s="56"/>
      <c r="J26" s="57">
        <f>SUM(J27:J30)</f>
        <v>0</v>
      </c>
      <c r="K26" s="7"/>
      <c r="L26" s="83" t="s">
        <v>71</v>
      </c>
      <c r="M26" s="84"/>
      <c r="N26" s="84"/>
      <c r="O26" s="68" t="s">
        <v>79</v>
      </c>
      <c r="P26" s="81"/>
    </row>
    <row r="27" spans="1:16" ht="16" x14ac:dyDescent="0.15">
      <c r="A27" s="34"/>
      <c r="B27" s="83" t="s">
        <v>23</v>
      </c>
      <c r="C27" s="84"/>
      <c r="D27" s="84"/>
      <c r="E27" s="42" t="s">
        <v>79</v>
      </c>
      <c r="F27" s="7"/>
      <c r="G27" s="83" t="s">
        <v>62</v>
      </c>
      <c r="H27" s="84"/>
      <c r="I27" s="84"/>
      <c r="J27" s="55" t="s">
        <v>79</v>
      </c>
      <c r="K27" s="7"/>
      <c r="L27" s="69" t="s">
        <v>72</v>
      </c>
      <c r="M27" s="70"/>
      <c r="N27" s="71"/>
      <c r="O27" s="72">
        <f>SUM(O28:O29)</f>
        <v>0</v>
      </c>
      <c r="P27" s="80"/>
    </row>
    <row r="28" spans="1:16" ht="16" x14ac:dyDescent="0.15">
      <c r="A28" s="34"/>
      <c r="B28" s="83" t="s">
        <v>20</v>
      </c>
      <c r="C28" s="84"/>
      <c r="D28" s="84"/>
      <c r="E28" s="42" t="s">
        <v>79</v>
      </c>
      <c r="F28" s="7"/>
      <c r="G28" s="83" t="s">
        <v>63</v>
      </c>
      <c r="H28" s="84"/>
      <c r="I28" s="84"/>
      <c r="J28" s="55" t="s">
        <v>79</v>
      </c>
      <c r="K28" s="7"/>
      <c r="L28" s="83" t="s">
        <v>73</v>
      </c>
      <c r="M28" s="84"/>
      <c r="N28" s="84"/>
      <c r="O28" s="67" t="s">
        <v>79</v>
      </c>
      <c r="P28" s="81"/>
    </row>
    <row r="29" spans="1:16" ht="16" x14ac:dyDescent="0.15">
      <c r="A29" s="34"/>
      <c r="B29" s="85" t="s">
        <v>24</v>
      </c>
      <c r="C29" s="86"/>
      <c r="D29" s="43"/>
      <c r="E29" s="44">
        <f>SUM(E30:E33)</f>
        <v>0</v>
      </c>
      <c r="F29" s="7"/>
      <c r="G29" s="83" t="s">
        <v>64</v>
      </c>
      <c r="H29" s="84"/>
      <c r="I29" s="84"/>
      <c r="J29" s="55" t="s">
        <v>79</v>
      </c>
      <c r="K29" s="7"/>
      <c r="L29" s="83" t="s">
        <v>74</v>
      </c>
      <c r="M29" s="84"/>
      <c r="N29" s="84"/>
      <c r="O29" s="68" t="s">
        <v>79</v>
      </c>
      <c r="P29" s="81"/>
    </row>
    <row r="30" spans="1:16" ht="16" x14ac:dyDescent="0.15">
      <c r="A30" s="34"/>
      <c r="B30" s="83" t="s">
        <v>25</v>
      </c>
      <c r="C30" s="84"/>
      <c r="D30" s="84"/>
      <c r="E30" s="42" t="s">
        <v>79</v>
      </c>
      <c r="F30" s="7"/>
      <c r="G30" s="101" t="s">
        <v>20</v>
      </c>
      <c r="H30" s="93"/>
      <c r="I30" s="93"/>
      <c r="J30" s="58" t="s">
        <v>79</v>
      </c>
      <c r="K30" s="7"/>
      <c r="L30" s="111" t="s">
        <v>17</v>
      </c>
      <c r="M30" s="86"/>
      <c r="N30" s="112"/>
      <c r="O30" s="72">
        <f>SUM(O31)</f>
        <v>0</v>
      </c>
      <c r="P30" s="80"/>
    </row>
    <row r="31" spans="1:16" ht="16" x14ac:dyDescent="0.15">
      <c r="A31" s="34"/>
      <c r="B31" s="83" t="s">
        <v>26</v>
      </c>
      <c r="C31" s="84"/>
      <c r="D31" s="84"/>
      <c r="E31" s="42" t="s">
        <v>79</v>
      </c>
      <c r="F31" s="7"/>
      <c r="G31" s="7"/>
      <c r="H31" s="7"/>
      <c r="I31" s="7"/>
      <c r="J31" s="7"/>
      <c r="K31" s="7"/>
      <c r="L31" s="101" t="s">
        <v>75</v>
      </c>
      <c r="M31" s="93"/>
      <c r="N31" s="93"/>
      <c r="O31" s="68" t="s">
        <v>79</v>
      </c>
      <c r="P31" s="81"/>
    </row>
    <row r="32" spans="1:16" ht="16" x14ac:dyDescent="0.15">
      <c r="A32" s="34"/>
      <c r="B32" s="83" t="s">
        <v>27</v>
      </c>
      <c r="C32" s="84"/>
      <c r="D32" s="84"/>
      <c r="E32" s="42" t="s">
        <v>79</v>
      </c>
      <c r="F32" s="7"/>
      <c r="G32" s="7"/>
      <c r="H32" s="7"/>
      <c r="I32" s="7"/>
      <c r="J32" s="7"/>
      <c r="K32" s="7"/>
      <c r="L32" s="7"/>
      <c r="M32" s="7"/>
      <c r="N32" s="7"/>
      <c r="O32" s="82"/>
      <c r="P32" s="7"/>
    </row>
    <row r="33" spans="1:16" ht="16" x14ac:dyDescent="0.15">
      <c r="A33" s="34"/>
      <c r="B33" s="83" t="s">
        <v>28</v>
      </c>
      <c r="C33" s="84"/>
      <c r="D33" s="84"/>
      <c r="E33" s="42" t="s">
        <v>79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6" x14ac:dyDescent="0.15">
      <c r="A34" s="34"/>
      <c r="B34" s="85" t="s">
        <v>29</v>
      </c>
      <c r="C34" s="86"/>
      <c r="D34" s="43"/>
      <c r="E34" s="44">
        <f>SUM(E35:E37)</f>
        <v>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ht="16" x14ac:dyDescent="0.15">
      <c r="A35" s="34"/>
      <c r="B35" s="83" t="s">
        <v>30</v>
      </c>
      <c r="C35" s="84"/>
      <c r="D35" s="84"/>
      <c r="E35" s="42" t="s">
        <v>79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ht="16" x14ac:dyDescent="0.15">
      <c r="A36" s="34"/>
      <c r="B36" s="83" t="s">
        <v>31</v>
      </c>
      <c r="C36" s="84"/>
      <c r="D36" s="84"/>
      <c r="E36" s="42" t="s">
        <v>79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6" x14ac:dyDescent="0.15">
      <c r="A37" s="34"/>
      <c r="B37" s="83" t="s">
        <v>20</v>
      </c>
      <c r="C37" s="84"/>
      <c r="D37" s="84"/>
      <c r="E37" s="42" t="s">
        <v>79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6" x14ac:dyDescent="0.15">
      <c r="A38" s="34"/>
      <c r="B38" s="85" t="s">
        <v>32</v>
      </c>
      <c r="C38" s="86"/>
      <c r="D38" s="43"/>
      <c r="E38" s="44">
        <f>SUM(E39:E41)</f>
        <v>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x14ac:dyDescent="0.15">
      <c r="A39" s="34"/>
      <c r="B39" s="83" t="s">
        <v>33</v>
      </c>
      <c r="C39" s="84"/>
      <c r="D39" s="84"/>
      <c r="E39" s="42" t="s">
        <v>79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x14ac:dyDescent="0.15">
      <c r="A40" s="34"/>
      <c r="B40" s="83" t="s">
        <v>34</v>
      </c>
      <c r="C40" s="84"/>
      <c r="D40" s="84"/>
      <c r="E40" s="42" t="s">
        <v>79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16" x14ac:dyDescent="0.15">
      <c r="A41" s="34"/>
      <c r="B41" s="83" t="s">
        <v>35</v>
      </c>
      <c r="C41" s="84"/>
      <c r="D41" s="84"/>
      <c r="E41" s="42" t="s">
        <v>79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ht="16" x14ac:dyDescent="0.15">
      <c r="A42" s="34"/>
      <c r="B42" s="85" t="s">
        <v>36</v>
      </c>
      <c r="C42" s="86"/>
      <c r="D42" s="43"/>
      <c r="E42" s="44">
        <f>SUM(E43:E45)</f>
        <v>0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16" x14ac:dyDescent="0.15">
      <c r="A43" s="34"/>
      <c r="B43" s="83" t="s">
        <v>37</v>
      </c>
      <c r="C43" s="84"/>
      <c r="D43" s="84"/>
      <c r="E43" s="42" t="s">
        <v>79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ht="16" x14ac:dyDescent="0.15">
      <c r="A44" s="34"/>
      <c r="B44" s="83" t="s">
        <v>38</v>
      </c>
      <c r="C44" s="84"/>
      <c r="D44" s="84"/>
      <c r="E44" s="42" t="s">
        <v>79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16" x14ac:dyDescent="0.15">
      <c r="A45" s="34"/>
      <c r="B45" s="83" t="s">
        <v>20</v>
      </c>
      <c r="C45" s="84"/>
      <c r="D45" s="84"/>
      <c r="E45" s="42" t="s">
        <v>79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ht="16" x14ac:dyDescent="0.15">
      <c r="A46" s="34"/>
      <c r="B46" s="85" t="s">
        <v>39</v>
      </c>
      <c r="C46" s="86"/>
      <c r="D46" s="43"/>
      <c r="E46" s="44">
        <f>SUM(E47:E48)</f>
        <v>0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ht="16" x14ac:dyDescent="0.15">
      <c r="A47" s="34"/>
      <c r="B47" s="83" t="s">
        <v>40</v>
      </c>
      <c r="C47" s="84"/>
      <c r="D47" s="84"/>
      <c r="E47" s="42" t="s">
        <v>79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ht="16" x14ac:dyDescent="0.15">
      <c r="A48" s="34"/>
      <c r="B48" s="83" t="s">
        <v>41</v>
      </c>
      <c r="C48" s="84"/>
      <c r="D48" s="84"/>
      <c r="E48" s="42" t="s">
        <v>79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ht="16" x14ac:dyDescent="0.15">
      <c r="A49" s="34"/>
      <c r="B49" s="85" t="s">
        <v>42</v>
      </c>
      <c r="C49" s="86"/>
      <c r="D49" s="43"/>
      <c r="E49" s="44">
        <f>SUM(E50:E56)</f>
        <v>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ht="16" x14ac:dyDescent="0.15">
      <c r="A50" s="34"/>
      <c r="B50" s="83" t="s">
        <v>43</v>
      </c>
      <c r="C50" s="84"/>
      <c r="D50" s="84"/>
      <c r="E50" s="42" t="s">
        <v>79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ht="16" x14ac:dyDescent="0.15">
      <c r="A51" s="34"/>
      <c r="B51" s="83" t="s">
        <v>44</v>
      </c>
      <c r="C51" s="84"/>
      <c r="D51" s="84"/>
      <c r="E51" s="42" t="s">
        <v>79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ht="16" x14ac:dyDescent="0.15">
      <c r="A52" s="34"/>
      <c r="B52" s="83" t="s">
        <v>45</v>
      </c>
      <c r="C52" s="84"/>
      <c r="D52" s="84"/>
      <c r="E52" s="42" t="s">
        <v>79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ht="16" x14ac:dyDescent="0.15">
      <c r="A53" s="34"/>
      <c r="B53" s="83" t="s">
        <v>46</v>
      </c>
      <c r="C53" s="84"/>
      <c r="D53" s="84"/>
      <c r="E53" s="42" t="s">
        <v>79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ht="16" x14ac:dyDescent="0.15">
      <c r="A54" s="34"/>
      <c r="B54" s="83" t="s">
        <v>47</v>
      </c>
      <c r="C54" s="84"/>
      <c r="D54" s="84"/>
      <c r="E54" s="42" t="s">
        <v>79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ht="16" x14ac:dyDescent="0.15">
      <c r="A55" s="34"/>
      <c r="B55" s="83" t="s">
        <v>48</v>
      </c>
      <c r="C55" s="84"/>
      <c r="D55" s="84"/>
      <c r="E55" s="42" t="s">
        <v>79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ht="16" x14ac:dyDescent="0.15">
      <c r="A56" s="34"/>
      <c r="B56" s="83" t="s">
        <v>49</v>
      </c>
      <c r="C56" s="84"/>
      <c r="D56" s="84"/>
      <c r="E56" s="42" t="s">
        <v>79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16" x14ac:dyDescent="0.15">
      <c r="A57" s="34"/>
      <c r="B57" s="85" t="s">
        <v>50</v>
      </c>
      <c r="C57" s="86"/>
      <c r="D57" s="43"/>
      <c r="E57" s="44">
        <f>SUM(E58:E62)</f>
        <v>0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ht="16" x14ac:dyDescent="0.15">
      <c r="A58" s="34"/>
      <c r="B58" s="83" t="s">
        <v>51</v>
      </c>
      <c r="C58" s="84"/>
      <c r="D58" s="84"/>
      <c r="E58" s="42" t="s">
        <v>79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 ht="16" x14ac:dyDescent="0.15">
      <c r="A59" s="7"/>
      <c r="B59" s="83" t="s">
        <v>52</v>
      </c>
      <c r="C59" s="84"/>
      <c r="D59" s="84"/>
      <c r="E59" s="42" t="s">
        <v>79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6" x14ac:dyDescent="0.15">
      <c r="A60" s="7"/>
      <c r="B60" s="83" t="s">
        <v>52</v>
      </c>
      <c r="C60" s="84"/>
      <c r="D60" s="84"/>
      <c r="E60" s="42" t="s">
        <v>79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16" x14ac:dyDescent="0.15">
      <c r="A61" s="7"/>
      <c r="B61" s="83" t="s">
        <v>53</v>
      </c>
      <c r="C61" s="84"/>
      <c r="D61" s="84"/>
      <c r="E61" s="42" t="s">
        <v>79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ht="16" x14ac:dyDescent="0.15">
      <c r="A62" s="7"/>
      <c r="B62" s="101" t="s">
        <v>54</v>
      </c>
      <c r="C62" s="93"/>
      <c r="D62" s="93"/>
      <c r="E62" s="45" t="s">
        <v>79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ht="13" x14ac:dyDescent="0.15">
      <c r="A63" s="7"/>
      <c r="B63" s="46"/>
      <c r="C63" s="46"/>
      <c r="D63" s="46"/>
      <c r="E63" s="4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27" customHeight="1" x14ac:dyDescent="0.15">
      <c r="A64" s="116" t="s">
        <v>76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</row>
  </sheetData>
  <mergeCells count="72">
    <mergeCell ref="L30:N30"/>
    <mergeCell ref="L31:N31"/>
    <mergeCell ref="L22:N22"/>
    <mergeCell ref="L23:N23"/>
    <mergeCell ref="L24:N24"/>
    <mergeCell ref="L25:N25"/>
    <mergeCell ref="L26:N26"/>
    <mergeCell ref="L28:N28"/>
    <mergeCell ref="L29:N29"/>
    <mergeCell ref="B35:D35"/>
    <mergeCell ref="B36:D36"/>
    <mergeCell ref="B37:D37"/>
    <mergeCell ref="B38:C38"/>
    <mergeCell ref="B39:D39"/>
    <mergeCell ref="B40:D40"/>
    <mergeCell ref="B41:D41"/>
    <mergeCell ref="B42:C42"/>
    <mergeCell ref="B43:D43"/>
    <mergeCell ref="B44:D44"/>
    <mergeCell ref="B45:D45"/>
    <mergeCell ref="B46:C46"/>
    <mergeCell ref="B47:D47"/>
    <mergeCell ref="B48:D48"/>
    <mergeCell ref="B56:D56"/>
    <mergeCell ref="B62:D62"/>
    <mergeCell ref="A64:P64"/>
    <mergeCell ref="B49:C49"/>
    <mergeCell ref="B50:D50"/>
    <mergeCell ref="B51:D51"/>
    <mergeCell ref="B52:D52"/>
    <mergeCell ref="B53:D53"/>
    <mergeCell ref="B54:D54"/>
    <mergeCell ref="B55:D55"/>
    <mergeCell ref="B57:C57"/>
    <mergeCell ref="B58:D58"/>
    <mergeCell ref="B59:D59"/>
    <mergeCell ref="B60:D60"/>
    <mergeCell ref="B61:D61"/>
    <mergeCell ref="G18:H20"/>
    <mergeCell ref="L18:M20"/>
    <mergeCell ref="A1:P1"/>
    <mergeCell ref="G3:J3"/>
    <mergeCell ref="B5:O5"/>
    <mergeCell ref="G7:I7"/>
    <mergeCell ref="G8:G9"/>
    <mergeCell ref="H8:I8"/>
    <mergeCell ref="B18:C20"/>
    <mergeCell ref="B21:D21"/>
    <mergeCell ref="G21:H21"/>
    <mergeCell ref="L21:M21"/>
    <mergeCell ref="B22:D22"/>
    <mergeCell ref="G22:I22"/>
    <mergeCell ref="G28:I28"/>
    <mergeCell ref="B28:D28"/>
    <mergeCell ref="B29:C29"/>
    <mergeCell ref="B30:D30"/>
    <mergeCell ref="G23:I23"/>
    <mergeCell ref="G24:I24"/>
    <mergeCell ref="B23:D23"/>
    <mergeCell ref="B24:D24"/>
    <mergeCell ref="B25:C25"/>
    <mergeCell ref="G25:I25"/>
    <mergeCell ref="B26:D26"/>
    <mergeCell ref="G26:H26"/>
    <mergeCell ref="B27:D27"/>
    <mergeCell ref="G27:I27"/>
    <mergeCell ref="B31:D31"/>
    <mergeCell ref="B32:D32"/>
    <mergeCell ref="B33:D33"/>
    <mergeCell ref="B34:C34"/>
    <mergeCell ref="G29:I29"/>
    <mergeCell ref="G30:I30"/>
  </mergeCells>
  <conditionalFormatting sqref="B2:B3 E3">
    <cfRule type="expression" dxfId="0" priority="1">
      <formula>AND(($B:$B)=MAX($B:$B), ISNUMBER($B:$B))</formula>
    </cfRule>
  </conditionalFormatting>
  <hyperlinks>
    <hyperlink ref="A1" r:id="rId1" xr:uid="{00000000-0004-0000-0100-000000000000}"/>
    <hyperlink ref="A64" r:id="rId2" xr:uid="{00000000-0004-0000-01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Mobile version-Income + Expense</vt:lpstr>
      <vt:lpstr>Desktop version-Income + Expens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2023-03-06T06:18:02Z</dcterms:created>
  <dcterms:modified xsi:type="dcterms:W3CDTF">2023-03-08T07:37:51Z</dcterms:modified>
</cp:coreProperties>
</file>